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A14BA7D7-8D85-493A-8805-43997D7F4731}" xr6:coauthVersionLast="47" xr6:coauthVersionMax="47" xr10:uidLastSave="{00000000-0000-0000-0000-000000000000}"/>
  <bookViews>
    <workbookView xWindow="20370" yWindow="-120" windowWidth="29040" windowHeight="15720" xr2:uid="{4B7AC4D2-68F3-4F9F-B1F4-2A6089818E97}"/>
  </bookViews>
  <sheets>
    <sheet name="Publicaciones Redes Sociales" sheetId="1" r:id="rId1"/>
  </sheets>
  <externalReferences>
    <externalReference r:id="rId2"/>
  </externalReferences>
  <definedNames>
    <definedName name="_xlnm._FilterDatabase" localSheetId="0" hidden="1">'Publicaciones Redes Sociales'!$A$1:$L$23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3" i="1" l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  <c r="L3" i="1"/>
  <c r="K3" i="1"/>
  <c r="J3" i="1"/>
  <c r="L2" i="1"/>
  <c r="K2" i="1"/>
  <c r="J2" i="1"/>
</calcChain>
</file>

<file path=xl/sharedStrings.xml><?xml version="1.0" encoding="utf-8"?>
<sst xmlns="http://schemas.openxmlformats.org/spreadsheetml/2006/main" count="346" uniqueCount="115">
  <si>
    <t>No. de acciones</t>
  </si>
  <si>
    <t>Clasificación general</t>
  </si>
  <si>
    <t>Tipo de Contenido</t>
  </si>
  <si>
    <t>Temática Macro</t>
  </si>
  <si>
    <t>Tema General EMB</t>
  </si>
  <si>
    <t xml:space="preserve">Tema Específico </t>
  </si>
  <si>
    <t>Canal de difusión</t>
  </si>
  <si>
    <t xml:space="preserve">Link </t>
  </si>
  <si>
    <t>Fecha de emisión
DD/MM/AAAA</t>
  </si>
  <si>
    <t>Día de semana</t>
  </si>
  <si>
    <t>Mes</t>
  </si>
  <si>
    <t>Año</t>
  </si>
  <si>
    <t>Primera Línea del Metro de Bogotá - Tramo 1</t>
  </si>
  <si>
    <t>Video</t>
  </si>
  <si>
    <t>Invitaciones</t>
  </si>
  <si>
    <t>Visitas al Vagón Escuela</t>
  </si>
  <si>
    <t>¿Qué planes tienes para este fin de semana? Te invitamos a que conozcas el VagónEscuelaMetro, un espacio lúdico pedagógico para que tengas una experiencia inmersiva en la construcción de la cultura ciudadana en ModoMetro
Parque de los niños y las niñas: carrera 60  63 - 49
Martes a domingo, incluyendo días festivos: 9:00 am a 5:00 pm
NuestroMetroAvanza</t>
  </si>
  <si>
    <t>Facebook</t>
  </si>
  <si>
    <t>https://www.facebook.com/reel/871778085768923/</t>
  </si>
  <si>
    <t>¿Qué planes tienes para este fin de semana?  Te invitamos a que conozcas el VagónEscuelaMetro, un espacio lúdico pedagógico para que tengas una experiencia inmersiva en la construcción de la cultura ciudadana en ModoMetro
Parque de los niños y las niñas: carrera 60  63 - 49
Martes a domingo, incluyendo días festivos: 9:00 am a 5:00 pm
NuestroMetroAvanza</t>
  </si>
  <si>
    <t>Instagram</t>
  </si>
  <si>
    <t>https://www.instagram.com/reel/DUI_3vvjpDy/</t>
  </si>
  <si>
    <t>Tik Tok</t>
  </si>
  <si>
    <t>https://www.tiktok.com/@metrobogota/video/7601189461203914004</t>
  </si>
  <si>
    <t>Cultura ciudadana</t>
  </si>
  <si>
    <t>Experiencia de visita al Vagón Escuela</t>
  </si>
  <si>
    <t>El Metro de Bogotá se vive con todos los sentidos. Te compartimos la experiencia que tuvo Daisy Franco, quien tiene una discapacidad auditiva y nos acompañó en el VagónEscuelaMetro, un espacio donde enfatizamos que el Metro de Bogotá es un espacio de encuentro que nos acoge a todos  y nos invita a movernos en ModoMetro.</t>
  </si>
  <si>
    <t>LinkedIn</t>
  </si>
  <si>
    <t>https://www.linkedin.com/feed/update/urn:li:activity:7440855569789448193</t>
  </si>
  <si>
    <t>https://www.facebook.com/reel/26750229351262307/</t>
  </si>
  <si>
    <t>https://www.instagram.com/reel/DWHpk-NE3Lt/</t>
  </si>
  <si>
    <t>El Metro de Bogotá se vive con todos los sentidos. Te compartimos la experiencia que tuvo Daisy Franco, quien tiene una discapacidad auditiva y nos acompañó en el VagónEscuelaMetro, un espacio donde enfatizamos que el Metro de Bogotá es un espacio de encuentro que nos acoge a todos y nos invita a movernos en ModoMetro</t>
  </si>
  <si>
    <t>https://www.tiktok.com/@metrobogota/video/7619436020085296400</t>
  </si>
  <si>
    <t>Visitas al Vagón Escuela en semana santa</t>
  </si>
  <si>
    <t>Esta Semana Santa, ven a conocer nuestro Metro de Bogotá. Alejandro tiene 8 años, es de Bogota y ya vivió la experiencia del VagónEscuelaMetro  y ahora quiere invitarte. Si aún no tienes plan, este puede ser el indicado. Parque de los Niños y las Niñas Entrada GRATIS https://t.co/3oah7j4rwI</t>
  </si>
  <si>
    <t>Twitter</t>
  </si>
  <si>
    <t>https://x.com/MetroBogota/status/2036813060724216138</t>
  </si>
  <si>
    <t>Esta Semana Santa, ven a conocer nuestro Metro de Bogotá.
Alejandro tiene 8 años, es de Bogotá y ya vivió la experiencia del VagónEscuelaMetro y ahora quiere invitarte.
Si aún no tienes plan, este puede ser el indicado.
Parque de los Niños y las Niñas
Entrada GRATIS 
Inscríbete en: vagonescuelametrodebogota.gov.co
Un espacio para aprender, soñar y vivir cómo será nuestro Metro de Bogotá</t>
  </si>
  <si>
    <t>https://www.linkedin.com/feed/update/urn:li:activity:7442578953581719552</t>
  </si>
  <si>
    <t>Esta Semana Santa, ven a conocer nuestro Metro de Bogotá.
Alejandro tiene 8 años, es de Bogotá y ya vivió la experiencia del VagónEscuelaMetro  y ahora quiere invitarte.
Si aún no tienes plan, este puede ser el indicado.
Parque de los Niños y las Niñas
Entrada GRATIS 
Inscríbete en: vagonescuelametrodebogota.gov.co
Un espacio para aprender, soñar y vivir cómo será nuestro Metro de Bogotá</t>
  </si>
  <si>
    <t>https://www.facebook.com/reel/3152925164915680/</t>
  </si>
  <si>
    <t>https://www.instagram.com/reel/DWT4Qtkkg-W/</t>
  </si>
  <si>
    <t>https://www.tiktok.com/@metrobogota/video/7621200745232174353</t>
  </si>
  <si>
    <t>Alejandro tiene 8 años, es de Bogotá y ya vivió la experiencia del VagónEscuelaMetro y ahora quiere invitarte.
Si aún no tienes plan, este puede ser el indicado.
Parque de los Niños y las Niñas
Entrada GRATIS 
Inscríbete en: vagonescuelametrodebogota.gov.co
Un espacio para aprender, soñar y vivir cómo será nuestro Metro de Bogotá</t>
  </si>
  <si>
    <t>YouTube</t>
  </si>
  <si>
    <t>https://www.youtube.com/shorts/5Gq9fKE26OU</t>
  </si>
  <si>
    <t>Carrusel o Álbum</t>
  </si>
  <si>
    <t>Vive la experiencia de moverte en ModoMetro  por Bogotá esta Semana Santa. Te invitamos a conocer un vagón real de la Línea 1 del Metro, un espacio donde podrás aprender, soñar y cultivar la cultura ciudadana que todos queremos ver en el transporte público de nuestra https://t.co/Jc30dhUzN5</t>
  </si>
  <si>
    <t>https://x.com/MetroBogota/status/2037296033672421505</t>
  </si>
  <si>
    <t>Vive la experiencia de moverte en ModoMetro por Bogotá esta Semana Santa. Te invitamos a conocer un vagón real de la Línea 1 del Metro, un espacio donde podrás aprender, soñar y cultivar la cultura ciudadana que todos queremos ver en el transporte público de nuestra ciudad.</t>
  </si>
  <si>
    <t>https://www.linkedin.com/feed/update/urn:li:activity:7443061726947991552</t>
  </si>
  <si>
    <t>Vive la experiencia de moverte en ModoMetro  por Bogotá esta Semana Santa. Te invitamos a conocer un vagón real de la Línea 1 del Metro, un espacio donde podrás aprender, soñar y cultivar la cultura ciudadana que todos queremos ver en el transporte público de nuestra ciudad.</t>
  </si>
  <si>
    <t>https://www.facebook.com/MetroBogota/posts/pfbid02DnWtUkD3894BZ3ykMEZbvaCd5f4Wx8NKZsxAytC6eYN2Q78wUGukuqrFDNqcWqAxl</t>
  </si>
  <si>
    <t>Vive la experiencia de moverte en ModoMetro  por Bogotá esta Semana Santa. Te invitamos a conocer un vagón real de la Línea 1 del Metro, un espacio donde podrás aprender, soñar  y cultivar la cultura ciudadana que todos queremos ver en el transporte público de nuestra ciudad.</t>
  </si>
  <si>
    <t>https://www.instagram.com/p/DWXU3dpgRWR/</t>
  </si>
  <si>
    <t>Sinergias Alcaldía Mayor</t>
  </si>
  <si>
    <t>Campaña</t>
  </si>
  <si>
    <t>FILBO 2026</t>
  </si>
  <si>
    <t>AquíSíPasa I En Bogotá, el silencio se escucha y también se lee. En la FILBo2026, las historias recorren la ciudad, habitan sus espacios y se encuentran con nuevas voces, invitándote a vivir la lectura como experiencia, encuentro y territorio. Conoce más y súmate a esta https://t.co/E7SZy4Ys0i</t>
  </si>
  <si>
    <t>https://x.com/MetroBogota/status/2044538764995821838</t>
  </si>
  <si>
    <t>Post una imagen</t>
  </si>
  <si>
    <t>Metro en la FILBO</t>
  </si>
  <si>
    <t>¡En la FILBo2026 hay un plan con el Metro y todos hacemos parte de él! Llega el taller ‘Escuchar el silencio: lectura, energía y ciudad’, una experiencia sensorial y reflexiva en familia donde el silencio, la lectura y el Metro de Bogotá nos invitan a convivir mejor, con https://t.co/gkK5nA98gi</t>
  </si>
  <si>
    <t>https://x.com/MetroBogota/status/2048069524638109896</t>
  </si>
  <si>
    <t>¡En la FILBo2026 hay un plan con el Metro y todos hacemos parte de él!
Llega el taller ‘Escuchar el silencio: lectura, energía y ciudad’, una experiencia sensorial y reflexiva en familia donde el silencio, la lectura y el Metro de Bogotá nos invitan a convivir mejor, con respeto, conciencia y orgullo por nuestra ciudad
 1 de mayo
 12:00 m.
 Pabellón de Bogotá</t>
  </si>
  <si>
    <t>https://www.linkedin.com/feed/update/urn:li:activity:7454544920478085120</t>
  </si>
  <si>
    <t>https://www.facebook.com/MetroBogota/posts/pfbid0y2FVEDtm2q8327VSpSUjn5gyJrR8x9HhJPXz98VLq1ThZXp2Q3v4mBrDniATrtHl</t>
  </si>
  <si>
    <t>¡En la FILBo2026 hay un plan con el Metro y todos hacemos parte de él! Llega el taller ‘Escuchar el silencio: lectura, energía y ciudad’, una experiencia sensorial y reflexiva en familia donde el silencio, la lectura y el Metro de Bogotá nos invitan a convivir mejor, con https://t.co/s2sdBqIgsn</t>
  </si>
  <si>
    <t>https://x.com/MetroBogota/status/2049534179847893060</t>
  </si>
  <si>
    <t>Feria a tu servicio</t>
  </si>
  <si>
    <t>Este viernes 27 de marzo, el Metro de Bogotá estará con la Red CADE en la 'Feria a tu servicio'  que se realizará en el Parque Marco Fidel Suarez. Vive una experiencia lúdica alrededor de nuestras estaciones, disfruta videos y conoce mucho más de la Línea 1 del Metro de https://t.co/E7VsAtpBNm</t>
  </si>
  <si>
    <t>https://x.com/MetroBogota/status/2036956295971115092</t>
  </si>
  <si>
    <t>Wednesday</t>
  </si>
  <si>
    <t>March</t>
  </si>
  <si>
    <t>Este viernes 27 de marzo, el Metro de Bogotá estará con la Red CADE en la 'Feria a tu servicio'  que se realizará en el Parque Marco Fidel Suarez. Vive una experiencia lúdica alrededor de nuestras estaciones, disfruta videos y conoce mucho más de la Línea 1 del Metro de https://t.co/QdxZ5IeXZy</t>
  </si>
  <si>
    <t>https://x.com/MetroBogota/status/2037152599267504189</t>
  </si>
  <si>
    <t>Thursday</t>
  </si>
  <si>
    <t xml:space="preserve">Este viernes 27 de marzo, el Metro de Bogotá estará con la Red CADE en la 'Feria a tu servicio'  que se realizará en el Parque Marco Fidel Suarez. Vive una experiencia lúdica alrededor de nuestras estaciones, disfruta videos y conoce mucho más de la Línea 1 del Metro de Bogotá.
Te esperamos.
AquíSíPasa </t>
  </si>
  <si>
    <t>https://www.linkedin.com/feed/update/urn:li:activity:7442918598718689280</t>
  </si>
  <si>
    <t>Este viernes 27 de marzo, el Metro de Bogotá estará con la Red CADE en la 'Feria a tu servicio'  que se realizará en el Parque Marco Fidel Suarez. Vive una experiencia lúdica alrededor de nuestras estaciones, disfruta videos y conoce mucho más de la Línea 1 del Metro de Bogotá.
Te esperamos.
AquíSíPasa</t>
  </si>
  <si>
    <t>https://www.facebook.com/MetroBogota/posts/pfbid02NjUwZpi4jYTPu6C6np3YcU6qA21L8ydnHH95MiVQQy7oQJ6twKyH2Wv4WV3G5kXpl</t>
  </si>
  <si>
    <t>Este viernes 24 de abril , el Metro de Bogotá estará con la Red CADE en la 'Feria a tu servicio'  que se realizará en el Parque Santa Fe. Vive una experiencia lúdica alrededor de nuestras estaciones, disfruta videos y conoce mucho más de la Línea 1 del Metro de Bogotá. https://t.co/4u3tpOO6pK</t>
  </si>
  <si>
    <t>https://x.com/MetroBogota/status/2046567201298067738</t>
  </si>
  <si>
    <t>Tuesday</t>
  </si>
  <si>
    <t>April</t>
  </si>
  <si>
    <t>Este viernes 24 de abril , el Metro de Bogotá estará con la Red CADE en la 'Feria a tu servicio'  que se realizará en el Parque Santa Fe. Vive una experiencia lúdica alrededor de nuestras estaciones, disfruta videos y conoce mucho más de la Línea 1 del Metro de Bogotá.
Te esperamos.
AquíSíPasa</t>
  </si>
  <si>
    <t>https://www.facebook.com/MetroBogota/posts/pfbid022TdVxkfgAcCnhNQnSevuJ1Y35ob9sVYgkEfAEV5FecF1zgtZFXKdzCB8H3LxNeN8l</t>
  </si>
  <si>
    <t>Este viernes 24 de abril, el Metro de Bogotá estará con la Red CADE en la 'Feria a tu servicio'  que se realizará en el Parque Santa Fe. Vive una experiencia lúdica alrededor de nuestras estaciones, disfruta videos y conoce mucho más de la Línea 1 del Metro de Bogotá. https://t.co/HKdSEw0aH0</t>
  </si>
  <si>
    <t>https://x.com/MetroBogota/status/2047360076617224329</t>
  </si>
  <si>
    <t>Este viernes 24 de abril , el Metro de Bogotá estará con la Red CADE en la 'Feria a tu servicio' que se realizará en el Parque Santa Fe. Vive una experiencia lúdica alrededor de nuestras estaciones, disfruta videos y conoce mucho más de la Línea 1 del Metro de Bogotá.
Te esperamos.
AquíSíPasa</t>
  </si>
  <si>
    <t>https://www.facebook.com/MetroBogota/posts/pfbid02TpFsizgi9SRGQaF3ubD5igZt6dd5J2eQCojaMR7nQMzUxukkMwk1kwvfx5fhnNfnl</t>
  </si>
  <si>
    <t>Este viernes 26 de junio, el Metro de Bogotá estará con la Red CADE en la 'Feria a tu servicio'  que se realizará en la Plazoleta La Alameda . Vive una experiencia lúdica alrededor de nuestras estaciones, disfruta videos y conoce mucho más de la Línea 1 del Metro de Bogotá https://t.co/nj5zd1kSJi</t>
  </si>
  <si>
    <t>https://x.com/MetroBogota/status/2067593446731186248</t>
  </si>
  <si>
    <t>June</t>
  </si>
  <si>
    <t xml:space="preserve">Este viernes 26 de junio, el Metro de Bogotá estará con la Red CADE en la 'Feria a tu servicio'  que se realizará en la Plazoleta La Alameda . Vive una experiencia lúdica alrededor de nuestras estaciones, disfruta videos y conoce mucho más de la Línea 1 del Metro de Bogotá .
Te esperamos.
BogotáModoMetro </t>
  </si>
  <si>
    <t>https://www.linkedin.com/feed/update/urn:li:activity:7473359137628839938</t>
  </si>
  <si>
    <t>https://www.facebook.com/MetroBogota/posts/pfbid04zmp4HRagHK14qZojACLuvTqtTJDjz9EkZPiwYZj5ojmUMUbwZBXRu3UaBC6yvXvl</t>
  </si>
  <si>
    <t>Este viernes 26 de junio, el Metro de Bogotá estará con la Red CADE en la 'Feria a tu servicio'  que se realizará en la Plazoleta La Alameda . Vive una experiencia lúdica alrededor de nuestras estaciones, disfruta videos y conoce mucho más de la Línea 1 del Metro de Bogotá https://t.co/XSYnR0zf61</t>
  </si>
  <si>
    <t>https://x.com/MetroBogota/status/2069073090068304285</t>
  </si>
  <si>
    <t>Monday</t>
  </si>
  <si>
    <t>Este viernes 26 de junio, el Metro de Bogotá estará con la Red CADE en la 'Feria a tu servicio'  que se realizará en la Plazoleta La Alameda . Vive una experiencia lúdica alrededor de nuestras estaciones, disfruta videos y conoce mucho más de la Línea 1 del Metro de Bogotá .
Te esperamos.
BogotáModoMetro</t>
  </si>
  <si>
    <t>https://www.linkedin.com/feed/update/urn:li:activity:7474838790033874945</t>
  </si>
  <si>
    <t>https://www.facebook.com/MetroBogota/posts/pfbid0XbUXZAoxptXcQx7BKiBGMizemh944yvBHsPfeusvMPx8zG8MEduuB2bFwWriS4k2l</t>
  </si>
  <si>
    <t>¡BogotáModoMetro  llega a la localidad de Bosa! En este momento estamos participando en la 'Feria A Tu Servicio'  (SuperCADE Móvil) con actividades de cultura ciudadana para que cada vez más personas conozcan de cerca los beneficios que traerá la Línea 1 del Metro de https://t.co/ssJ7iKOQUX</t>
  </si>
  <si>
    <t>https://x.com/MetroBogota/status/2070533999814934593</t>
  </si>
  <si>
    <t>Friday</t>
  </si>
  <si>
    <t>Este viernes 26 de junio, el Metro de Bogotá estará con la Red CADE en la 'Feria a tu servicio'  que se realizará en la Plazoleta La Alameda. Vive una experiencia lúdica alrededor de nuestras estaciones, disfruta videos y conoce mucho más de la Línea 1 del Metro de Bogotá https://t.co/gkYDxZTwVC</t>
  </si>
  <si>
    <t>https://x.com/MetroBogota/status/2070145232805494809</t>
  </si>
  <si>
    <t>¡BogotáModoMetro llega a la localidad de Bosa!
En este momento estamos participando en la 'Feria A Tu Servicio'  (SuperCADE Móvil) con actividades de cultura ciudadana para que cada vez más personas conozcan de cerca los beneficios que traerá la Línea 1 del Metro de Bogotá  y cómo, desde hoy, podemos construir juntos los comportamientos que harán de este un sistema más amable, seguro y, respetuoso.
Lugar: Plazoleta La Alameda_x000B_- Calle 73B con Carrera 80I Sur
⁠Hora: 8:00 a. m. a 4:00 p. m.
¡Te esperamos!</t>
  </si>
  <si>
    <t>https://www.linkedin.com/feed/update/urn:li:activity:7476299430237974529</t>
  </si>
  <si>
    <t>Este viernes 26 de junio, el Metro de Bogotá estará con la Red CADE en la 'Feria a tu servicio'  que se realizará en la Plazoleta La Alameda. Vive una experiencia lúdica alrededor de nuestras estaciones, disfruta videos y conoce mucho más de la Línea 1 del Metro de Bogotá.
Te esperamos.
BogotáModoMetro</t>
  </si>
  <si>
    <t>https://www.linkedin.com/feed/update/urn:li:activity:7475910930690809857</t>
  </si>
  <si>
    <t>https://www.facebook.com/MetroBogota/posts/pfbid0UDE26DC4PFvvopocqnhY888JfsiodqMLSKukZaujHpufr8HxrvuwpoRZpuAzT3wvl</t>
  </si>
  <si>
    <t>¡BogotáModoMetro  llega a la localidad de Bosa!
En este momento estamos participando en la 'Feria A Tu Servicio'  (SuperCADE Móvil) con actividades de cultura ciudadana para que cada vez más personas conozcan de cerca los beneficios que traerá la Línea 1 del Metro de Bogotá  y cómo, desde hoy, podemos construir juntos los comportamientos que harán de este un sistema más amable, seguro y, respetuoso.
Lugar: Plazoleta La Alameda�- Calle 73B con Carrera 80I Sur
Hora: 8:00 a. m. a 4:00 p. m.
¡Te esperamos!</t>
  </si>
  <si>
    <t>https://www.facebook.com/reel/1080596247624474/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</si>
</sst>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vertical="center" wrapText="1"/>
    </xf>
    <xf numFmtId="1" fontId="0" fillId="3" borderId="2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2" fillId="3" borderId="2" xfId="2" applyNumberFormat="1" applyFill="1" applyBorder="1" applyAlignment="1">
      <alignment vertical="center" wrapText="1"/>
    </xf>
    <xf numFmtId="164" fontId="0" fillId="3" borderId="2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2" fillId="0" borderId="2" xfId="2" applyNumberFormat="1" applyBorder="1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49" fontId="2" fillId="3" borderId="2" xfId="1" applyNumberFormat="1" applyFill="1" applyBorder="1" applyAlignment="1">
      <alignment vertical="center" wrapText="1"/>
    </xf>
    <xf numFmtId="49" fontId="0" fillId="3" borderId="2" xfId="0" quotePrefix="1" applyNumberFormat="1" applyFill="1" applyBorder="1" applyAlignment="1">
      <alignment vertical="center" wrapText="1"/>
    </xf>
    <xf numFmtId="49" fontId="2" fillId="0" borderId="2" xfId="2" applyNumberFormat="1" applyFill="1" applyBorder="1" applyAlignment="1">
      <alignment vertical="center" wrapText="1"/>
    </xf>
    <xf numFmtId="49" fontId="0" fillId="0" borderId="2" xfId="0" quotePrefix="1" applyNumberFormat="1" applyBorder="1" applyAlignment="1">
      <alignment vertical="center" wrapText="1"/>
    </xf>
    <xf numFmtId="49" fontId="2" fillId="0" borderId="2" xfId="1" applyNumberFormat="1" applyFill="1" applyBorder="1" applyAlignment="1">
      <alignment vertical="center" wrapText="1"/>
    </xf>
    <xf numFmtId="49" fontId="0" fillId="4" borderId="2" xfId="0" applyNumberFormat="1" applyFill="1" applyBorder="1" applyAlignment="1">
      <alignment vertical="center" wrapText="1"/>
    </xf>
    <xf numFmtId="49" fontId="0" fillId="4" borderId="2" xfId="0" applyNumberFormat="1" applyFill="1" applyBorder="1" applyAlignment="1">
      <alignment horizontal="center" vertical="center"/>
    </xf>
    <xf numFmtId="49" fontId="2" fillId="4" borderId="2" xfId="2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</cellXfs>
  <cellStyles count="3">
    <cellStyle name="Hipervínculo" xfId="1" builtinId="8"/>
    <cellStyle name="Hyperlink" xfId="2" xr:uid="{C781A576-A6E3-4727-9AAF-FD58337A50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atsb/Downloads/VF_Datos%20Gesti&#243;n%20Comunicaciones%20e%20Interesados%2012122023.xlsx" TargetMode="External"/><Relationship Id="rId2" Type="http://schemas.openxmlformats.org/officeDocument/2006/relationships/externalLinkPath" Target="file:///C:\Users\natsb\Downloads\VF_Datos%20Gesti&#243;n%20Comunicaciones%20e%20Interesados%2012122023.xlsx" TargetMode="External"/><Relationship Id="rId1" Type="http://schemas.openxmlformats.org/officeDocument/2006/relationships/externalLinkPath" Target="/Users/natsb/Downloads/VF_Datos%20Gesti&#243;n%20Comunicaciones%20e%20Interesados%2012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étricas EMB"/>
      <sheetName val="VF_Datos Gestión Comunicacion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outube.com/shorts/5Gq9fKE26OU" TargetMode="External"/><Relationship Id="rId18" Type="http://schemas.openxmlformats.org/officeDocument/2006/relationships/hyperlink" Target="https://x.com/MetroBogota/status/2044538764995821838" TargetMode="External"/><Relationship Id="rId26" Type="http://schemas.openxmlformats.org/officeDocument/2006/relationships/hyperlink" Target="https://www.facebook.com/MetroBogota/posts/pfbid02NjUwZpi4jYTPu6C6np3YcU6qA21L8ydnHH95MiVQQy7oQJ6twKyH2Wv4WV3G5kXpl" TargetMode="External"/><Relationship Id="rId39" Type="http://schemas.openxmlformats.org/officeDocument/2006/relationships/hyperlink" Target="https://www.linkedin.com/feed/update/urn:li:activity:7476299430237974529" TargetMode="External"/><Relationship Id="rId21" Type="http://schemas.openxmlformats.org/officeDocument/2006/relationships/hyperlink" Target="https://www.facebook.com/MetroBogota/posts/pfbid0y2FVEDtm2q8327VSpSUjn5gyJrR8x9HhJPXz98VLq1ThZXp2Q3v4mBrDniATrtHl" TargetMode="External"/><Relationship Id="rId34" Type="http://schemas.openxmlformats.org/officeDocument/2006/relationships/hyperlink" Target="https://x.com/MetroBogota/status/2069073090068304285" TargetMode="External"/><Relationship Id="rId42" Type="http://schemas.openxmlformats.org/officeDocument/2006/relationships/hyperlink" Target="https://www.facebook.com/reel/1080596247624474/" TargetMode="External"/><Relationship Id="rId7" Type="http://schemas.openxmlformats.org/officeDocument/2006/relationships/hyperlink" Target="https://www.tiktok.com/@metrobogota/video/7619436020085296400" TargetMode="External"/><Relationship Id="rId2" Type="http://schemas.openxmlformats.org/officeDocument/2006/relationships/hyperlink" Target="https://www.instagram.com/reel/DUI_3vvjpDy/" TargetMode="External"/><Relationship Id="rId16" Type="http://schemas.openxmlformats.org/officeDocument/2006/relationships/hyperlink" Target="https://www.facebook.com/MetroBogota/posts/pfbid02DnWtUkD3894BZ3ykMEZbvaCd5f4Wx8NKZsxAytC6eYN2Q78wUGukuqrFDNqcWqAxl" TargetMode="External"/><Relationship Id="rId20" Type="http://schemas.openxmlformats.org/officeDocument/2006/relationships/hyperlink" Target="https://www.linkedin.com/feed/update/urn:li:activity:7454544920478085120" TargetMode="External"/><Relationship Id="rId29" Type="http://schemas.openxmlformats.org/officeDocument/2006/relationships/hyperlink" Target="https://x.com/MetroBogota/status/2047360076617224329" TargetMode="External"/><Relationship Id="rId41" Type="http://schemas.openxmlformats.org/officeDocument/2006/relationships/hyperlink" Target="https://www.facebook.com/MetroBogota/posts/pfbid0UDE26DC4PFvvopocqnhY888JfsiodqMLSKukZaujHpufr8HxrvuwpoRZpuAzT3wvl" TargetMode="External"/><Relationship Id="rId1" Type="http://schemas.openxmlformats.org/officeDocument/2006/relationships/hyperlink" Target="https://www.facebook.com/reel/871778085768923/" TargetMode="External"/><Relationship Id="rId6" Type="http://schemas.openxmlformats.org/officeDocument/2006/relationships/hyperlink" Target="https://www.instagram.com/reel/DWHpk-NE3Lt/" TargetMode="External"/><Relationship Id="rId11" Type="http://schemas.openxmlformats.org/officeDocument/2006/relationships/hyperlink" Target="https://www.instagram.com/reel/DWT4Qtkkg-W/" TargetMode="External"/><Relationship Id="rId24" Type="http://schemas.openxmlformats.org/officeDocument/2006/relationships/hyperlink" Target="https://x.com/MetroBogota/status/2037152599267504189" TargetMode="External"/><Relationship Id="rId32" Type="http://schemas.openxmlformats.org/officeDocument/2006/relationships/hyperlink" Target="https://www.linkedin.com/feed/update/urn:li:activity:7473359137628839938" TargetMode="External"/><Relationship Id="rId37" Type="http://schemas.openxmlformats.org/officeDocument/2006/relationships/hyperlink" Target="https://x.com/MetroBogota/status/2070533999814934593" TargetMode="External"/><Relationship Id="rId40" Type="http://schemas.openxmlformats.org/officeDocument/2006/relationships/hyperlink" Target="https://www.linkedin.com/feed/update/urn:li:activity:7475910930690809857" TargetMode="External"/><Relationship Id="rId5" Type="http://schemas.openxmlformats.org/officeDocument/2006/relationships/hyperlink" Target="https://www.facebook.com/reel/26750229351262307/" TargetMode="External"/><Relationship Id="rId15" Type="http://schemas.openxmlformats.org/officeDocument/2006/relationships/hyperlink" Target="https://www.linkedin.com/feed/update/urn:li:activity:7443061726947991552" TargetMode="External"/><Relationship Id="rId23" Type="http://schemas.openxmlformats.org/officeDocument/2006/relationships/hyperlink" Target="https://x.com/MetroBogota/status/2036956295971115092" TargetMode="External"/><Relationship Id="rId28" Type="http://schemas.openxmlformats.org/officeDocument/2006/relationships/hyperlink" Target="https://www.facebook.com/MetroBogota/posts/pfbid022TdVxkfgAcCnhNQnSevuJ1Y35ob9sVYgkEfAEV5FecF1zgtZFXKdzCB8H3LxNeN8l" TargetMode="External"/><Relationship Id="rId36" Type="http://schemas.openxmlformats.org/officeDocument/2006/relationships/hyperlink" Target="https://www.facebook.com/MetroBogota/posts/pfbid0XbUXZAoxptXcQx7BKiBGMizemh944yvBHsPfeusvMPx8zG8MEduuB2bFwWriS4k2l" TargetMode="External"/><Relationship Id="rId10" Type="http://schemas.openxmlformats.org/officeDocument/2006/relationships/hyperlink" Target="https://www.facebook.com/reel/3152925164915680/" TargetMode="External"/><Relationship Id="rId19" Type="http://schemas.openxmlformats.org/officeDocument/2006/relationships/hyperlink" Target="https://x.com/MetroBogota/status/2048069524638109896" TargetMode="External"/><Relationship Id="rId31" Type="http://schemas.openxmlformats.org/officeDocument/2006/relationships/hyperlink" Target="https://x.com/MetroBogota/status/2067593446731186248" TargetMode="External"/><Relationship Id="rId4" Type="http://schemas.openxmlformats.org/officeDocument/2006/relationships/hyperlink" Target="https://www.linkedin.com/feed/update/urn:li:activity:7440855569789448193" TargetMode="External"/><Relationship Id="rId9" Type="http://schemas.openxmlformats.org/officeDocument/2006/relationships/hyperlink" Target="https://www.linkedin.com/feed/update/urn:li:activity:7442578953581719552" TargetMode="External"/><Relationship Id="rId14" Type="http://schemas.openxmlformats.org/officeDocument/2006/relationships/hyperlink" Target="https://x.com/MetroBogota/status/2037296033672421505" TargetMode="External"/><Relationship Id="rId22" Type="http://schemas.openxmlformats.org/officeDocument/2006/relationships/hyperlink" Target="https://x.com/MetroBogota/status/2049534179847893060" TargetMode="External"/><Relationship Id="rId27" Type="http://schemas.openxmlformats.org/officeDocument/2006/relationships/hyperlink" Target="https://x.com/MetroBogota/status/2046567201298067738" TargetMode="External"/><Relationship Id="rId30" Type="http://schemas.openxmlformats.org/officeDocument/2006/relationships/hyperlink" Target="https://www.facebook.com/MetroBogota/posts/pfbid02TpFsizgi9SRGQaF3ubD5igZt6dd5J2eQCojaMR7nQMzUxukkMwk1kwvfx5fhnNfnl" TargetMode="External"/><Relationship Id="rId35" Type="http://schemas.openxmlformats.org/officeDocument/2006/relationships/hyperlink" Target="https://www.linkedin.com/feed/update/urn:li:activity:7474838790033874945" TargetMode="External"/><Relationship Id="rId8" Type="http://schemas.openxmlformats.org/officeDocument/2006/relationships/hyperlink" Target="https://x.com/MetroBogota/status/2036813060724216138" TargetMode="External"/><Relationship Id="rId3" Type="http://schemas.openxmlformats.org/officeDocument/2006/relationships/hyperlink" Target="https://www.tiktok.com/@metrobogota/video/7601189461203914004" TargetMode="External"/><Relationship Id="rId12" Type="http://schemas.openxmlformats.org/officeDocument/2006/relationships/hyperlink" Target="https://www.tiktok.com/@metrobogota/video/7621200745232174353" TargetMode="External"/><Relationship Id="rId17" Type="http://schemas.openxmlformats.org/officeDocument/2006/relationships/hyperlink" Target="https://www.instagram.com/p/DWXU3dpgRWR/" TargetMode="External"/><Relationship Id="rId25" Type="http://schemas.openxmlformats.org/officeDocument/2006/relationships/hyperlink" Target="https://www.linkedin.com/feed/update/urn:li:activity:7442918598718689280" TargetMode="External"/><Relationship Id="rId33" Type="http://schemas.openxmlformats.org/officeDocument/2006/relationships/hyperlink" Target="https://www.facebook.com/MetroBogota/posts/pfbid04zmp4HRagHK14qZojACLuvTqtTJDjz9EkZPiwYZj5ojmUMUbwZBXRu3UaBC6yvXvl" TargetMode="External"/><Relationship Id="rId38" Type="http://schemas.openxmlformats.org/officeDocument/2006/relationships/hyperlink" Target="https://x.com/MetroBogota/status/2070145232805494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2D43-D57D-46C8-85A3-3697691A7E47}">
  <dimension ref="A1:L43"/>
  <sheetViews>
    <sheetView tabSelected="1" workbookViewId="0">
      <pane ySplit="1" topLeftCell="A34" activePane="bottomLeft" state="frozen"/>
      <selection pane="bottomLeft"/>
    </sheetView>
  </sheetViews>
  <sheetFormatPr baseColWidth="10" defaultColWidth="11.42578125" defaultRowHeight="15" x14ac:dyDescent="0.25"/>
  <cols>
    <col min="1" max="1" width="14.85546875" customWidth="1"/>
    <col min="2" max="2" width="24.28515625" customWidth="1"/>
    <col min="3" max="3" width="15.140625" customWidth="1"/>
    <col min="4" max="4" width="14.5703125" customWidth="1"/>
    <col min="5" max="5" width="40" customWidth="1"/>
    <col min="6" max="6" width="59.28515625" customWidth="1"/>
    <col min="7" max="7" width="21.42578125" customWidth="1"/>
    <col min="8" max="8" width="42" customWidth="1"/>
    <col min="9" max="11" width="18" customWidth="1"/>
    <col min="12" max="12" width="21.7109375" customWidth="1"/>
  </cols>
  <sheetData>
    <row r="1" spans="1:12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5" t="s">
        <v>11</v>
      </c>
    </row>
    <row r="2" spans="1:12" ht="105" x14ac:dyDescent="0.25">
      <c r="A2" s="6">
        <v>1</v>
      </c>
      <c r="B2" s="7" t="s">
        <v>12</v>
      </c>
      <c r="C2" s="7" t="s">
        <v>13</v>
      </c>
      <c r="D2" s="7" t="s">
        <v>14</v>
      </c>
      <c r="E2" s="7" t="s">
        <v>15</v>
      </c>
      <c r="F2" s="7" t="s">
        <v>16</v>
      </c>
      <c r="G2" s="9" t="s">
        <v>17</v>
      </c>
      <c r="H2" s="10" t="s">
        <v>18</v>
      </c>
      <c r="I2" s="11">
        <v>46052</v>
      </c>
      <c r="J2" s="11" t="str">
        <f>+TEXT([1]!PGC[[#This Row],[Fecha de emisión
DD/MM/AAAA]],"dddd")</f>
        <v>Monday</v>
      </c>
      <c r="K2" s="11" t="str">
        <f>+TEXT([1]!PGC[[#This Row],[Fecha de emisión
DD/MM/AAAA]],"MMMM")</f>
        <v>January</v>
      </c>
      <c r="L2" s="8">
        <f>YEAR([1]!PGC[[#This Row],[Fecha de emisión
DD/MM/AAAA]])</f>
        <v>2023</v>
      </c>
    </row>
    <row r="3" spans="1:12" ht="105" x14ac:dyDescent="0.25">
      <c r="A3" s="12">
        <v>2</v>
      </c>
      <c r="B3" s="13" t="s">
        <v>12</v>
      </c>
      <c r="C3" s="13" t="s">
        <v>13</v>
      </c>
      <c r="D3" s="13" t="s">
        <v>14</v>
      </c>
      <c r="E3" s="13" t="s">
        <v>15</v>
      </c>
      <c r="F3" s="13" t="s">
        <v>19</v>
      </c>
      <c r="G3" s="15" t="s">
        <v>20</v>
      </c>
      <c r="H3" s="16" t="s">
        <v>21</v>
      </c>
      <c r="I3" s="17">
        <v>46052</v>
      </c>
      <c r="J3" s="17" t="str">
        <f>+TEXT([1]!PGC[[#This Row],[Fecha de emisión
DD/MM/AAAA]],"dddd")</f>
        <v>Monday</v>
      </c>
      <c r="K3" s="17" t="str">
        <f>+TEXT([1]!PGC[[#This Row],[Fecha de emisión
DD/MM/AAAA]],"MMMM")</f>
        <v>January</v>
      </c>
      <c r="L3" s="14">
        <f>YEAR([1]!PGC[[#This Row],[Fecha de emisión
DD/MM/AAAA]])</f>
        <v>2023</v>
      </c>
    </row>
    <row r="4" spans="1:12" ht="105" x14ac:dyDescent="0.25">
      <c r="A4" s="6">
        <v>3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9" t="s">
        <v>22</v>
      </c>
      <c r="H4" s="10" t="s">
        <v>23</v>
      </c>
      <c r="I4" s="11">
        <v>46052</v>
      </c>
      <c r="J4" s="11" t="str">
        <f>+TEXT([1]!PGC[[#This Row],[Fecha de emisión
DD/MM/AAAA]],"dddd")</f>
        <v>Monday</v>
      </c>
      <c r="K4" s="11" t="str">
        <f>+TEXT([1]!PGC[[#This Row],[Fecha de emisión
DD/MM/AAAA]],"MMMM")</f>
        <v>January</v>
      </c>
      <c r="L4" s="8">
        <f>YEAR([1]!PGC[[#This Row],[Fecha de emisión
DD/MM/AAAA]])</f>
        <v>2023</v>
      </c>
    </row>
    <row r="5" spans="1:12" ht="90" x14ac:dyDescent="0.25">
      <c r="A5" s="12">
        <v>4</v>
      </c>
      <c r="B5" s="13" t="s">
        <v>12</v>
      </c>
      <c r="C5" s="13" t="s">
        <v>13</v>
      </c>
      <c r="D5" s="13" t="s">
        <v>24</v>
      </c>
      <c r="E5" s="13" t="s">
        <v>25</v>
      </c>
      <c r="F5" s="13" t="s">
        <v>26</v>
      </c>
      <c r="G5" s="15" t="s">
        <v>27</v>
      </c>
      <c r="H5" s="20" t="s">
        <v>28</v>
      </c>
      <c r="I5" s="17">
        <v>46101</v>
      </c>
      <c r="J5" s="17" t="str">
        <f>+TEXT([1]!PGC[[#This Row],[Fecha de emisión
DD/MM/AAAA]],"dddd")</f>
        <v>Monday</v>
      </c>
      <c r="K5" s="17" t="str">
        <f>+TEXT([1]!PGC[[#This Row],[Fecha de emisión
DD/MM/AAAA]],"MMMM")</f>
        <v>January</v>
      </c>
      <c r="L5" s="14">
        <f>YEAR([1]!PGC[[#This Row],[Fecha de emisión
DD/MM/AAAA]])</f>
        <v>2023</v>
      </c>
    </row>
    <row r="6" spans="1:12" ht="90" x14ac:dyDescent="0.25">
      <c r="A6" s="6">
        <v>5</v>
      </c>
      <c r="B6" s="7" t="s">
        <v>12</v>
      </c>
      <c r="C6" s="7" t="s">
        <v>13</v>
      </c>
      <c r="D6" s="7" t="s">
        <v>24</v>
      </c>
      <c r="E6" s="7" t="s">
        <v>25</v>
      </c>
      <c r="F6" s="7" t="s">
        <v>26</v>
      </c>
      <c r="G6" s="9" t="s">
        <v>17</v>
      </c>
      <c r="H6" s="10" t="s">
        <v>29</v>
      </c>
      <c r="I6" s="11">
        <v>46101</v>
      </c>
      <c r="J6" s="11" t="str">
        <f>+TEXT([1]!PGC[[#This Row],[Fecha de emisión
DD/MM/AAAA]],"dddd")</f>
        <v>Monday</v>
      </c>
      <c r="K6" s="11" t="str">
        <f>+TEXT([1]!PGC[[#This Row],[Fecha de emisión
DD/MM/AAAA]],"MMMM")</f>
        <v>January</v>
      </c>
      <c r="L6" s="8">
        <f>YEAR([1]!PGC[[#This Row],[Fecha de emisión
DD/MM/AAAA]])</f>
        <v>2023</v>
      </c>
    </row>
    <row r="7" spans="1:12" ht="90" x14ac:dyDescent="0.25">
      <c r="A7" s="12">
        <v>6</v>
      </c>
      <c r="B7" s="13" t="s">
        <v>12</v>
      </c>
      <c r="C7" s="13" t="s">
        <v>13</v>
      </c>
      <c r="D7" s="13" t="s">
        <v>24</v>
      </c>
      <c r="E7" s="13" t="s">
        <v>25</v>
      </c>
      <c r="F7" s="13" t="s">
        <v>26</v>
      </c>
      <c r="G7" s="15" t="s">
        <v>20</v>
      </c>
      <c r="H7" s="20" t="s">
        <v>30</v>
      </c>
      <c r="I7" s="17">
        <v>46101</v>
      </c>
      <c r="J7" s="17" t="str">
        <f>+TEXT([1]!PGC[[#This Row],[Fecha de emisión
DD/MM/AAAA]],"dddd")</f>
        <v>Tuesday</v>
      </c>
      <c r="K7" s="17" t="str">
        <f>+TEXT([1]!PGC[[#This Row],[Fecha de emisión
DD/MM/AAAA]],"MMMM")</f>
        <v>January</v>
      </c>
      <c r="L7" s="14">
        <f>YEAR([1]!PGC[[#This Row],[Fecha de emisión
DD/MM/AAAA]])</f>
        <v>2023</v>
      </c>
    </row>
    <row r="8" spans="1:12" ht="90" x14ac:dyDescent="0.25">
      <c r="A8" s="6">
        <v>7</v>
      </c>
      <c r="B8" s="7" t="s">
        <v>12</v>
      </c>
      <c r="C8" s="7" t="s">
        <v>13</v>
      </c>
      <c r="D8" s="7" t="s">
        <v>24</v>
      </c>
      <c r="E8" s="7" t="s">
        <v>25</v>
      </c>
      <c r="F8" s="7" t="s">
        <v>31</v>
      </c>
      <c r="G8" s="9" t="s">
        <v>22</v>
      </c>
      <c r="H8" s="10" t="s">
        <v>32</v>
      </c>
      <c r="I8" s="11">
        <v>46101</v>
      </c>
      <c r="J8" s="11" t="str">
        <f>+TEXT([1]!PGC[[#This Row],[Fecha de emisión
DD/MM/AAAA]],"dddd")</f>
        <v>Tuesday</v>
      </c>
      <c r="K8" s="11" t="str">
        <f>+TEXT([1]!PGC[[#This Row],[Fecha de emisión
DD/MM/AAAA]],"MMMM")</f>
        <v>January</v>
      </c>
      <c r="L8" s="8">
        <f>YEAR([1]!PGC[[#This Row],[Fecha de emisión
DD/MM/AAAA]])</f>
        <v>2023</v>
      </c>
    </row>
    <row r="9" spans="1:12" ht="75" x14ac:dyDescent="0.25">
      <c r="A9" s="12">
        <v>8</v>
      </c>
      <c r="B9" s="13" t="s">
        <v>12</v>
      </c>
      <c r="C9" s="13" t="s">
        <v>13</v>
      </c>
      <c r="D9" s="13" t="s">
        <v>24</v>
      </c>
      <c r="E9" s="13" t="s">
        <v>33</v>
      </c>
      <c r="F9" s="13" t="s">
        <v>34</v>
      </c>
      <c r="G9" s="15" t="s">
        <v>35</v>
      </c>
      <c r="H9" s="16" t="s">
        <v>36</v>
      </c>
      <c r="I9" s="17">
        <v>46106</v>
      </c>
      <c r="J9" s="17" t="str">
        <f>+TEXT([1]!PGC[[#This Row],[Fecha de emisión
DD/MM/AAAA]],"dddd")</f>
        <v>Tuesday</v>
      </c>
      <c r="K9" s="17" t="str">
        <f>+TEXT([1]!PGC[[#This Row],[Fecha de emisión
DD/MM/AAAA]],"MMMM")</f>
        <v>January</v>
      </c>
      <c r="L9" s="14">
        <f>YEAR([1]!PGC[[#This Row],[Fecha de emisión
DD/MM/AAAA]])</f>
        <v>2023</v>
      </c>
    </row>
    <row r="10" spans="1:12" ht="135" x14ac:dyDescent="0.25">
      <c r="A10" s="6">
        <v>9</v>
      </c>
      <c r="B10" s="7" t="s">
        <v>12</v>
      </c>
      <c r="C10" s="7" t="s">
        <v>13</v>
      </c>
      <c r="D10" s="7" t="s">
        <v>24</v>
      </c>
      <c r="E10" s="7" t="s">
        <v>33</v>
      </c>
      <c r="F10" s="7" t="s">
        <v>37</v>
      </c>
      <c r="G10" s="9" t="s">
        <v>27</v>
      </c>
      <c r="H10" s="10" t="s">
        <v>38</v>
      </c>
      <c r="I10" s="11">
        <v>46106</v>
      </c>
      <c r="J10" s="11" t="str">
        <f>+TEXT([1]!PGC[[#This Row],[Fecha de emisión
DD/MM/AAAA]],"dddd")</f>
        <v>Wednesday</v>
      </c>
      <c r="K10" s="11" t="str">
        <f>+TEXT([1]!PGC[[#This Row],[Fecha de emisión
DD/MM/AAAA]],"MMMM")</f>
        <v>January</v>
      </c>
      <c r="L10" s="8">
        <f>YEAR([1]!PGC[[#This Row],[Fecha de emisión
DD/MM/AAAA]])</f>
        <v>2023</v>
      </c>
    </row>
    <row r="11" spans="1:12" ht="135" x14ac:dyDescent="0.25">
      <c r="A11" s="12">
        <v>10</v>
      </c>
      <c r="B11" s="13" t="s">
        <v>12</v>
      </c>
      <c r="C11" s="13" t="s">
        <v>13</v>
      </c>
      <c r="D11" s="13" t="s">
        <v>24</v>
      </c>
      <c r="E11" s="13" t="s">
        <v>33</v>
      </c>
      <c r="F11" s="13" t="s">
        <v>39</v>
      </c>
      <c r="G11" s="15" t="s">
        <v>17</v>
      </c>
      <c r="H11" s="20" t="s">
        <v>40</v>
      </c>
      <c r="I11" s="17">
        <v>46106</v>
      </c>
      <c r="J11" s="17" t="str">
        <f>+TEXT([1]!PGC[[#This Row],[Fecha de emisión
DD/MM/AAAA]],"dddd")</f>
        <v>Thursday</v>
      </c>
      <c r="K11" s="17" t="str">
        <f>+TEXT([1]!PGC[[#This Row],[Fecha de emisión
DD/MM/AAAA]],"MMMM")</f>
        <v>January</v>
      </c>
      <c r="L11" s="14">
        <f>YEAR([1]!PGC[[#This Row],[Fecha de emisión
DD/MM/AAAA]])</f>
        <v>2023</v>
      </c>
    </row>
    <row r="12" spans="1:12" ht="135" x14ac:dyDescent="0.25">
      <c r="A12" s="6">
        <v>11</v>
      </c>
      <c r="B12" s="7" t="s">
        <v>12</v>
      </c>
      <c r="C12" s="7" t="s">
        <v>13</v>
      </c>
      <c r="D12" s="7" t="s">
        <v>24</v>
      </c>
      <c r="E12" s="7" t="s">
        <v>33</v>
      </c>
      <c r="F12" s="7" t="s">
        <v>39</v>
      </c>
      <c r="G12" s="9" t="s">
        <v>20</v>
      </c>
      <c r="H12" s="10" t="s">
        <v>41</v>
      </c>
      <c r="I12" s="11">
        <v>46106</v>
      </c>
      <c r="J12" s="11" t="str">
        <f>+TEXT([1]!PGC[[#This Row],[Fecha de emisión
DD/MM/AAAA]],"dddd")</f>
        <v>Thursday</v>
      </c>
      <c r="K12" s="11" t="str">
        <f>+TEXT([1]!PGC[[#This Row],[Fecha de emisión
DD/MM/AAAA]],"MMMM")</f>
        <v>January</v>
      </c>
      <c r="L12" s="8">
        <f>YEAR([1]!PGC[[#This Row],[Fecha de emisión
DD/MM/AAAA]])</f>
        <v>2023</v>
      </c>
    </row>
    <row r="13" spans="1:12" ht="135" x14ac:dyDescent="0.25">
      <c r="A13" s="12">
        <v>12</v>
      </c>
      <c r="B13" s="13" t="s">
        <v>12</v>
      </c>
      <c r="C13" s="13" t="s">
        <v>13</v>
      </c>
      <c r="D13" s="13" t="s">
        <v>24</v>
      </c>
      <c r="E13" s="13" t="s">
        <v>33</v>
      </c>
      <c r="F13" s="13" t="s">
        <v>39</v>
      </c>
      <c r="G13" s="15" t="s">
        <v>22</v>
      </c>
      <c r="H13" s="20" t="s">
        <v>42</v>
      </c>
      <c r="I13" s="17">
        <v>46106</v>
      </c>
      <c r="J13" s="17" t="str">
        <f>+TEXT([1]!PGC[[#This Row],[Fecha de emisión
DD/MM/AAAA]],"dddd")</f>
        <v>Thursday</v>
      </c>
      <c r="K13" s="17" t="str">
        <f>+TEXT([1]!PGC[[#This Row],[Fecha de emisión
DD/MM/AAAA]],"MMMM")</f>
        <v>January</v>
      </c>
      <c r="L13" s="14">
        <f>YEAR([1]!PGC[[#This Row],[Fecha de emisión
DD/MM/AAAA]])</f>
        <v>2023</v>
      </c>
    </row>
    <row r="14" spans="1:12" ht="120" x14ac:dyDescent="0.25">
      <c r="A14" s="6">
        <v>13</v>
      </c>
      <c r="B14" s="7" t="s">
        <v>12</v>
      </c>
      <c r="C14" s="7" t="s">
        <v>13</v>
      </c>
      <c r="D14" s="7" t="s">
        <v>24</v>
      </c>
      <c r="E14" s="7" t="s">
        <v>33</v>
      </c>
      <c r="F14" s="7" t="s">
        <v>43</v>
      </c>
      <c r="G14" s="9" t="s">
        <v>44</v>
      </c>
      <c r="H14" s="10" t="s">
        <v>45</v>
      </c>
      <c r="I14" s="11">
        <v>46106</v>
      </c>
      <c r="J14" s="11" t="str">
        <f>+TEXT([1]!PGC[[#This Row],[Fecha de emisión
DD/MM/AAAA]],"dddd")</f>
        <v>Thursday</v>
      </c>
      <c r="K14" s="11" t="str">
        <f>+TEXT([1]!PGC[[#This Row],[Fecha de emisión
DD/MM/AAAA]],"MMMM")</f>
        <v>January</v>
      </c>
      <c r="L14" s="8">
        <f>YEAR([1]!PGC[[#This Row],[Fecha de emisión
DD/MM/AAAA]])</f>
        <v>2023</v>
      </c>
    </row>
    <row r="15" spans="1:12" ht="75" x14ac:dyDescent="0.25">
      <c r="A15" s="12">
        <v>14</v>
      </c>
      <c r="B15" s="13" t="s">
        <v>12</v>
      </c>
      <c r="C15" s="13" t="s">
        <v>46</v>
      </c>
      <c r="D15" s="13" t="s">
        <v>24</v>
      </c>
      <c r="E15" s="13" t="s">
        <v>33</v>
      </c>
      <c r="F15" s="13" t="s">
        <v>47</v>
      </c>
      <c r="G15" s="15" t="s">
        <v>35</v>
      </c>
      <c r="H15" s="16" t="s">
        <v>48</v>
      </c>
      <c r="I15" s="17">
        <v>46107</v>
      </c>
      <c r="J15" s="17" t="str">
        <f>+TEXT([1]!PGC[[#This Row],[Fecha de emisión
DD/MM/AAAA]],"dddd")</f>
        <v>Friday</v>
      </c>
      <c r="K15" s="17" t="str">
        <f>+TEXT([1]!PGC[[#This Row],[Fecha de emisión
DD/MM/AAAA]],"MMMM")</f>
        <v>January</v>
      </c>
      <c r="L15" s="14">
        <f>YEAR([1]!PGC[[#This Row],[Fecha de emisión
DD/MM/AAAA]])</f>
        <v>2023</v>
      </c>
    </row>
    <row r="16" spans="1:12" ht="75" x14ac:dyDescent="0.25">
      <c r="A16" s="6">
        <v>15</v>
      </c>
      <c r="B16" s="7" t="s">
        <v>12</v>
      </c>
      <c r="C16" s="7" t="s">
        <v>46</v>
      </c>
      <c r="D16" s="7" t="s">
        <v>24</v>
      </c>
      <c r="E16" s="7" t="s">
        <v>33</v>
      </c>
      <c r="F16" s="7" t="s">
        <v>49</v>
      </c>
      <c r="G16" s="9" t="s">
        <v>27</v>
      </c>
      <c r="H16" s="10" t="s">
        <v>50</v>
      </c>
      <c r="I16" s="11">
        <v>46107</v>
      </c>
      <c r="J16" s="11" t="str">
        <f>+TEXT([1]!PGC[[#This Row],[Fecha de emisión
DD/MM/AAAA]],"dddd")</f>
        <v>Friday</v>
      </c>
      <c r="K16" s="11" t="str">
        <f>+TEXT([1]!PGC[[#This Row],[Fecha de emisión
DD/MM/AAAA]],"MMMM")</f>
        <v>January</v>
      </c>
      <c r="L16" s="8">
        <f>YEAR([1]!PGC[[#This Row],[Fecha de emisión
DD/MM/AAAA]])</f>
        <v>2023</v>
      </c>
    </row>
    <row r="17" spans="1:12" ht="75" x14ac:dyDescent="0.25">
      <c r="A17" s="12">
        <v>16</v>
      </c>
      <c r="B17" s="13" t="s">
        <v>12</v>
      </c>
      <c r="C17" s="13" t="s">
        <v>46</v>
      </c>
      <c r="D17" s="13" t="s">
        <v>24</v>
      </c>
      <c r="E17" s="13" t="s">
        <v>33</v>
      </c>
      <c r="F17" s="13" t="s">
        <v>51</v>
      </c>
      <c r="G17" s="15" t="s">
        <v>17</v>
      </c>
      <c r="H17" s="20" t="s">
        <v>52</v>
      </c>
      <c r="I17" s="17">
        <v>46107</v>
      </c>
      <c r="J17" s="17" t="str">
        <f>+TEXT([1]!PGC[[#This Row],[Fecha de emisión
DD/MM/AAAA]],"dddd")</f>
        <v>Saturday</v>
      </c>
      <c r="K17" s="17" t="str">
        <f>+TEXT([1]!PGC[[#This Row],[Fecha de emisión
DD/MM/AAAA]],"MMMM")</f>
        <v>January</v>
      </c>
      <c r="L17" s="14">
        <f>YEAR([1]!PGC[[#This Row],[Fecha de emisión
DD/MM/AAAA]])</f>
        <v>2023</v>
      </c>
    </row>
    <row r="18" spans="1:12" ht="75" x14ac:dyDescent="0.25">
      <c r="A18" s="6">
        <v>17</v>
      </c>
      <c r="B18" s="7" t="s">
        <v>12</v>
      </c>
      <c r="C18" s="7" t="s">
        <v>46</v>
      </c>
      <c r="D18" s="7" t="s">
        <v>24</v>
      </c>
      <c r="E18" s="7" t="s">
        <v>33</v>
      </c>
      <c r="F18" s="7" t="s">
        <v>53</v>
      </c>
      <c r="G18" s="9" t="s">
        <v>20</v>
      </c>
      <c r="H18" s="10" t="s">
        <v>54</v>
      </c>
      <c r="I18" s="11">
        <v>46107</v>
      </c>
      <c r="J18" s="11" t="str">
        <f>+TEXT([1]!PGC[[#This Row],[Fecha de emisión
DD/MM/AAAA]],"dddd")</f>
        <v>Saturday</v>
      </c>
      <c r="K18" s="11" t="str">
        <f>+TEXT([1]!PGC[[#This Row],[Fecha de emisión
DD/MM/AAAA]],"MMMM")</f>
        <v>January</v>
      </c>
      <c r="L18" s="8">
        <f>YEAR([1]!PGC[[#This Row],[Fecha de emisión
DD/MM/AAAA]])</f>
        <v>2023</v>
      </c>
    </row>
    <row r="19" spans="1:12" ht="75" x14ac:dyDescent="0.25">
      <c r="A19" s="12">
        <v>18</v>
      </c>
      <c r="B19" s="13" t="s">
        <v>55</v>
      </c>
      <c r="C19" s="13" t="s">
        <v>13</v>
      </c>
      <c r="D19" s="13" t="s">
        <v>56</v>
      </c>
      <c r="E19" s="13" t="s">
        <v>57</v>
      </c>
      <c r="F19" s="13" t="s">
        <v>58</v>
      </c>
      <c r="G19" s="15" t="s">
        <v>35</v>
      </c>
      <c r="H19" s="20" t="s">
        <v>59</v>
      </c>
      <c r="I19" s="17">
        <v>46127</v>
      </c>
      <c r="J19" s="17" t="str">
        <f>+TEXT([1]!PGC[[#This Row],[Fecha de emisión
DD/MM/AAAA]],"dddd")</f>
        <v>Saturday</v>
      </c>
      <c r="K19" s="17" t="str">
        <f>+TEXT([1]!PGC[[#This Row],[Fecha de emisión
DD/MM/AAAA]],"MMMM")</f>
        <v>January</v>
      </c>
      <c r="L19" s="14">
        <f>YEAR([1]!PGC[[#This Row],[Fecha de emisión
DD/MM/AAAA]])</f>
        <v>2023</v>
      </c>
    </row>
    <row r="20" spans="1:12" ht="75" x14ac:dyDescent="0.25">
      <c r="A20" s="6">
        <v>19</v>
      </c>
      <c r="B20" s="7" t="s">
        <v>12</v>
      </c>
      <c r="C20" s="7" t="s">
        <v>60</v>
      </c>
      <c r="D20" s="7" t="s">
        <v>14</v>
      </c>
      <c r="E20" s="7" t="s">
        <v>61</v>
      </c>
      <c r="F20" s="7" t="s">
        <v>62</v>
      </c>
      <c r="G20" s="9" t="s">
        <v>35</v>
      </c>
      <c r="H20" s="10" t="s">
        <v>63</v>
      </c>
      <c r="I20" s="11">
        <v>46137</v>
      </c>
      <c r="J20" s="11" t="str">
        <f>+TEXT([1]!PGC[[#This Row],[Fecha de emisión
DD/MM/AAAA]],"dddd")</f>
        <v>Sunday</v>
      </c>
      <c r="K20" s="11" t="str">
        <f>+TEXT([1]!PGC[[#This Row],[Fecha de emisión
DD/MM/AAAA]],"MMMM")</f>
        <v>January</v>
      </c>
      <c r="L20" s="8">
        <f>YEAR([1]!PGC[[#This Row],[Fecha de emisión
DD/MM/AAAA]])</f>
        <v>2023</v>
      </c>
    </row>
    <row r="21" spans="1:12" ht="135" x14ac:dyDescent="0.25">
      <c r="A21" s="12">
        <v>20</v>
      </c>
      <c r="B21" s="13" t="s">
        <v>12</v>
      </c>
      <c r="C21" s="13" t="s">
        <v>60</v>
      </c>
      <c r="D21" s="13" t="s">
        <v>14</v>
      </c>
      <c r="E21" s="13" t="s">
        <v>61</v>
      </c>
      <c r="F21" s="13" t="s">
        <v>64</v>
      </c>
      <c r="G21" s="15" t="s">
        <v>27</v>
      </c>
      <c r="H21" s="20" t="s">
        <v>65</v>
      </c>
      <c r="I21" s="17">
        <v>46139</v>
      </c>
      <c r="J21" s="17" t="str">
        <f>+TEXT([1]!PGC[[#This Row],[Fecha de emisión
DD/MM/AAAA]],"dddd")</f>
        <v>Sunday</v>
      </c>
      <c r="K21" s="17" t="str">
        <f>+TEXT([1]!PGC[[#This Row],[Fecha de emisión
DD/MM/AAAA]],"MMMM")</f>
        <v>January</v>
      </c>
      <c r="L21" s="14">
        <f>YEAR([1]!PGC[[#This Row],[Fecha de emisión
DD/MM/AAAA]])</f>
        <v>2023</v>
      </c>
    </row>
    <row r="22" spans="1:12" ht="135" x14ac:dyDescent="0.25">
      <c r="A22" s="6">
        <v>21</v>
      </c>
      <c r="B22" s="23" t="s">
        <v>12</v>
      </c>
      <c r="C22" s="23" t="s">
        <v>60</v>
      </c>
      <c r="D22" s="23" t="s">
        <v>14</v>
      </c>
      <c r="E22" s="23" t="s">
        <v>61</v>
      </c>
      <c r="F22" s="23" t="s">
        <v>64</v>
      </c>
      <c r="G22" s="24" t="s">
        <v>17</v>
      </c>
      <c r="H22" s="25" t="s">
        <v>66</v>
      </c>
      <c r="I22" s="26">
        <v>46139</v>
      </c>
      <c r="J22" s="26" t="str">
        <f>+TEXT([1]!PGC[[#This Row],[Fecha de emisión
DD/MM/AAAA]],"dddd")</f>
        <v>Monday</v>
      </c>
      <c r="K22" s="26" t="str">
        <f>+TEXT([1]!PGC[[#This Row],[Fecha de emisión
DD/MM/AAAA]],"MMMM")</f>
        <v>January</v>
      </c>
      <c r="L22" s="27">
        <f>YEAR([1]!PGC[[#This Row],[Fecha de emisión
DD/MM/AAAA]])</f>
        <v>2023</v>
      </c>
    </row>
    <row r="23" spans="1:12" ht="75" x14ac:dyDescent="0.25">
      <c r="A23" s="12">
        <v>22</v>
      </c>
      <c r="B23" s="13" t="s">
        <v>12</v>
      </c>
      <c r="C23" s="13" t="s">
        <v>60</v>
      </c>
      <c r="D23" s="13" t="s">
        <v>14</v>
      </c>
      <c r="E23" s="13" t="s">
        <v>61</v>
      </c>
      <c r="F23" s="13" t="s">
        <v>67</v>
      </c>
      <c r="G23" s="15" t="s">
        <v>35</v>
      </c>
      <c r="H23" s="20" t="s">
        <v>68</v>
      </c>
      <c r="I23" s="17">
        <v>46141</v>
      </c>
      <c r="J23" s="17" t="str">
        <f>+TEXT([1]!PGC[[#This Row],[Fecha de emisión
DD/MM/AAAA]],"dddd")</f>
        <v>Monday</v>
      </c>
      <c r="K23" s="17" t="str">
        <f>+TEXT([1]!PGC[[#This Row],[Fecha de emisión
DD/MM/AAAA]],"MMMM")</f>
        <v>January</v>
      </c>
      <c r="L23" s="14">
        <f>YEAR([1]!PGC[[#This Row],[Fecha de emisión
DD/MM/AAAA]])</f>
        <v>2023</v>
      </c>
    </row>
    <row r="24" spans="1:12" ht="75" x14ac:dyDescent="0.25">
      <c r="A24" s="6">
        <v>23</v>
      </c>
      <c r="B24" s="7" t="s">
        <v>12</v>
      </c>
      <c r="C24" s="7" t="s">
        <v>60</v>
      </c>
      <c r="D24" s="7" t="s">
        <v>14</v>
      </c>
      <c r="E24" s="7" t="s">
        <v>69</v>
      </c>
      <c r="F24" s="7" t="s">
        <v>70</v>
      </c>
      <c r="G24" s="9" t="s">
        <v>35</v>
      </c>
      <c r="H24" s="10" t="s">
        <v>71</v>
      </c>
      <c r="I24" s="11">
        <v>46106</v>
      </c>
      <c r="J24" s="11" t="s">
        <v>72</v>
      </c>
      <c r="K24" s="11" t="s">
        <v>73</v>
      </c>
      <c r="L24" s="8">
        <v>2026</v>
      </c>
    </row>
    <row r="25" spans="1:12" ht="75" x14ac:dyDescent="0.25">
      <c r="A25" s="12">
        <v>24</v>
      </c>
      <c r="B25" s="13" t="s">
        <v>12</v>
      </c>
      <c r="C25" s="13" t="s">
        <v>60</v>
      </c>
      <c r="D25" s="13" t="s">
        <v>14</v>
      </c>
      <c r="E25" s="13" t="s">
        <v>69</v>
      </c>
      <c r="F25" s="13" t="s">
        <v>74</v>
      </c>
      <c r="G25" s="15" t="s">
        <v>35</v>
      </c>
      <c r="H25" s="20" t="s">
        <v>75</v>
      </c>
      <c r="I25" s="17">
        <v>46107</v>
      </c>
      <c r="J25" s="17" t="s">
        <v>76</v>
      </c>
      <c r="K25" s="17" t="s">
        <v>73</v>
      </c>
      <c r="L25" s="14">
        <v>2026</v>
      </c>
    </row>
    <row r="26" spans="1:12" ht="105" x14ac:dyDescent="0.25">
      <c r="A26" s="6">
        <v>25</v>
      </c>
      <c r="B26" s="7" t="s">
        <v>12</v>
      </c>
      <c r="C26" s="7" t="s">
        <v>60</v>
      </c>
      <c r="D26" s="7" t="s">
        <v>14</v>
      </c>
      <c r="E26" s="7" t="s">
        <v>69</v>
      </c>
      <c r="F26" s="7" t="s">
        <v>77</v>
      </c>
      <c r="G26" s="9" t="s">
        <v>27</v>
      </c>
      <c r="H26" s="10" t="s">
        <v>78</v>
      </c>
      <c r="I26" s="11">
        <v>46107</v>
      </c>
      <c r="J26" s="11" t="s">
        <v>76</v>
      </c>
      <c r="K26" s="11" t="s">
        <v>73</v>
      </c>
      <c r="L26" s="8">
        <v>2026</v>
      </c>
    </row>
    <row r="27" spans="1:12" ht="105" x14ac:dyDescent="0.25">
      <c r="A27" s="12">
        <v>26</v>
      </c>
      <c r="B27" s="13" t="s">
        <v>12</v>
      </c>
      <c r="C27" s="13" t="s">
        <v>60</v>
      </c>
      <c r="D27" s="13" t="s">
        <v>14</v>
      </c>
      <c r="E27" s="13" t="s">
        <v>69</v>
      </c>
      <c r="F27" s="13" t="s">
        <v>79</v>
      </c>
      <c r="G27" s="15" t="s">
        <v>17</v>
      </c>
      <c r="H27" s="16" t="s">
        <v>80</v>
      </c>
      <c r="I27" s="17">
        <v>46107</v>
      </c>
      <c r="J27" s="17" t="s">
        <v>76</v>
      </c>
      <c r="K27" s="17" t="s">
        <v>73</v>
      </c>
      <c r="L27" s="14">
        <v>2026</v>
      </c>
    </row>
    <row r="28" spans="1:12" ht="75" x14ac:dyDescent="0.25">
      <c r="A28" s="6">
        <v>27</v>
      </c>
      <c r="B28" s="7" t="s">
        <v>55</v>
      </c>
      <c r="C28" s="7" t="s">
        <v>60</v>
      </c>
      <c r="D28" s="7" t="s">
        <v>14</v>
      </c>
      <c r="E28" s="7" t="s">
        <v>69</v>
      </c>
      <c r="F28" s="7" t="s">
        <v>81</v>
      </c>
      <c r="G28" s="9" t="s">
        <v>35</v>
      </c>
      <c r="H28" s="10" t="s">
        <v>82</v>
      </c>
      <c r="I28" s="11">
        <v>46133</v>
      </c>
      <c r="J28" s="11" t="s">
        <v>83</v>
      </c>
      <c r="K28" s="11" t="s">
        <v>84</v>
      </c>
      <c r="L28" s="8">
        <v>2026</v>
      </c>
    </row>
    <row r="29" spans="1:12" ht="105" x14ac:dyDescent="0.25">
      <c r="A29" s="12">
        <v>28</v>
      </c>
      <c r="B29" s="13" t="s">
        <v>55</v>
      </c>
      <c r="C29" s="13" t="s">
        <v>60</v>
      </c>
      <c r="D29" s="13" t="s">
        <v>14</v>
      </c>
      <c r="E29" s="13" t="s">
        <v>69</v>
      </c>
      <c r="F29" s="13" t="s">
        <v>85</v>
      </c>
      <c r="G29" s="15" t="s">
        <v>17</v>
      </c>
      <c r="H29" s="20" t="s">
        <v>86</v>
      </c>
      <c r="I29" s="17">
        <v>46133</v>
      </c>
      <c r="J29" s="17" t="s">
        <v>83</v>
      </c>
      <c r="K29" s="17" t="s">
        <v>84</v>
      </c>
      <c r="L29" s="14">
        <v>2026</v>
      </c>
    </row>
    <row r="30" spans="1:12" ht="75" x14ac:dyDescent="0.25">
      <c r="A30" s="6">
        <v>29</v>
      </c>
      <c r="B30" s="7" t="s">
        <v>12</v>
      </c>
      <c r="C30" s="7" t="s">
        <v>60</v>
      </c>
      <c r="D30" s="7" t="s">
        <v>14</v>
      </c>
      <c r="E30" s="19" t="s">
        <v>69</v>
      </c>
      <c r="F30" s="7" t="s">
        <v>87</v>
      </c>
      <c r="G30" s="9" t="s">
        <v>35</v>
      </c>
      <c r="H30" s="10" t="s">
        <v>88</v>
      </c>
      <c r="I30" s="11">
        <v>46135</v>
      </c>
      <c r="J30" s="11" t="s">
        <v>76</v>
      </c>
      <c r="K30" s="11" t="s">
        <v>84</v>
      </c>
      <c r="L30" s="8">
        <v>2026</v>
      </c>
    </row>
    <row r="31" spans="1:12" ht="105" x14ac:dyDescent="0.25">
      <c r="A31" s="12">
        <v>30</v>
      </c>
      <c r="B31" s="13" t="s">
        <v>12</v>
      </c>
      <c r="C31" s="13" t="s">
        <v>60</v>
      </c>
      <c r="D31" s="13" t="s">
        <v>14</v>
      </c>
      <c r="E31" s="21" t="s">
        <v>69</v>
      </c>
      <c r="F31" s="13" t="s">
        <v>89</v>
      </c>
      <c r="G31" s="15" t="s">
        <v>17</v>
      </c>
      <c r="H31" s="20" t="s">
        <v>90</v>
      </c>
      <c r="I31" s="17">
        <v>46135</v>
      </c>
      <c r="J31" s="17" t="s">
        <v>76</v>
      </c>
      <c r="K31" s="17" t="s">
        <v>84</v>
      </c>
      <c r="L31" s="14">
        <v>2026</v>
      </c>
    </row>
    <row r="32" spans="1:12" ht="75" x14ac:dyDescent="0.25">
      <c r="A32" s="6">
        <v>31</v>
      </c>
      <c r="B32" s="7" t="s">
        <v>55</v>
      </c>
      <c r="C32" s="7" t="s">
        <v>60</v>
      </c>
      <c r="D32" s="7" t="s">
        <v>14</v>
      </c>
      <c r="E32" s="7" t="s">
        <v>69</v>
      </c>
      <c r="F32" s="7" t="s">
        <v>91</v>
      </c>
      <c r="G32" s="9" t="s">
        <v>35</v>
      </c>
      <c r="H32" s="18" t="s">
        <v>92</v>
      </c>
      <c r="I32" s="11">
        <v>46191</v>
      </c>
      <c r="J32" s="11" t="s">
        <v>76</v>
      </c>
      <c r="K32" s="11" t="s">
        <v>93</v>
      </c>
      <c r="L32" s="8">
        <v>2026</v>
      </c>
    </row>
    <row r="33" spans="1:12" ht="105" x14ac:dyDescent="0.25">
      <c r="A33" s="12">
        <v>32</v>
      </c>
      <c r="B33" s="13" t="s">
        <v>55</v>
      </c>
      <c r="C33" s="13" t="s">
        <v>60</v>
      </c>
      <c r="D33" s="13" t="s">
        <v>14</v>
      </c>
      <c r="E33" s="13" t="s">
        <v>69</v>
      </c>
      <c r="F33" s="13" t="s">
        <v>94</v>
      </c>
      <c r="G33" s="15" t="s">
        <v>27</v>
      </c>
      <c r="H33" s="20" t="s">
        <v>95</v>
      </c>
      <c r="I33" s="17">
        <v>46191</v>
      </c>
      <c r="J33" s="17" t="s">
        <v>76</v>
      </c>
      <c r="K33" s="17" t="s">
        <v>93</v>
      </c>
      <c r="L33" s="14">
        <v>2026</v>
      </c>
    </row>
    <row r="34" spans="1:12" ht="105" x14ac:dyDescent="0.25">
      <c r="A34" s="6">
        <v>33</v>
      </c>
      <c r="B34" s="7" t="s">
        <v>55</v>
      </c>
      <c r="C34" s="7" t="s">
        <v>60</v>
      </c>
      <c r="D34" s="7" t="s">
        <v>14</v>
      </c>
      <c r="E34" s="7" t="s">
        <v>69</v>
      </c>
      <c r="F34" s="7" t="s">
        <v>94</v>
      </c>
      <c r="G34" s="9" t="s">
        <v>17</v>
      </c>
      <c r="H34" s="10" t="s">
        <v>96</v>
      </c>
      <c r="I34" s="11">
        <v>46191</v>
      </c>
      <c r="J34" s="11" t="s">
        <v>76</v>
      </c>
      <c r="K34" s="11" t="s">
        <v>93</v>
      </c>
      <c r="L34" s="8">
        <v>2026</v>
      </c>
    </row>
    <row r="35" spans="1:12" ht="75" x14ac:dyDescent="0.25">
      <c r="A35" s="12">
        <v>34</v>
      </c>
      <c r="B35" s="13" t="s">
        <v>55</v>
      </c>
      <c r="C35" s="13" t="s">
        <v>60</v>
      </c>
      <c r="D35" s="13" t="s">
        <v>14</v>
      </c>
      <c r="E35" s="13" t="s">
        <v>69</v>
      </c>
      <c r="F35" s="13" t="s">
        <v>97</v>
      </c>
      <c r="G35" s="15" t="s">
        <v>35</v>
      </c>
      <c r="H35" s="22" t="s">
        <v>98</v>
      </c>
      <c r="I35" s="17">
        <v>46195</v>
      </c>
      <c r="J35" s="17" t="s">
        <v>99</v>
      </c>
      <c r="K35" s="17" t="s">
        <v>93</v>
      </c>
      <c r="L35" s="14">
        <v>2026</v>
      </c>
    </row>
    <row r="36" spans="1:12" ht="105" x14ac:dyDescent="0.25">
      <c r="A36" s="6">
        <v>35</v>
      </c>
      <c r="B36" s="23" t="s">
        <v>55</v>
      </c>
      <c r="C36" s="23" t="s">
        <v>60</v>
      </c>
      <c r="D36" s="23" t="s">
        <v>14</v>
      </c>
      <c r="E36" s="7" t="s">
        <v>69</v>
      </c>
      <c r="F36" s="7" t="s">
        <v>100</v>
      </c>
      <c r="G36" s="9" t="s">
        <v>27</v>
      </c>
      <c r="H36" s="10" t="s">
        <v>101</v>
      </c>
      <c r="I36" s="11">
        <v>46195</v>
      </c>
      <c r="J36" s="11" t="s">
        <v>99</v>
      </c>
      <c r="K36" s="11" t="s">
        <v>93</v>
      </c>
      <c r="L36" s="8">
        <v>2026</v>
      </c>
    </row>
    <row r="37" spans="1:12" ht="105" x14ac:dyDescent="0.25">
      <c r="A37" s="12">
        <v>36</v>
      </c>
      <c r="B37" s="13" t="s">
        <v>55</v>
      </c>
      <c r="C37" s="13" t="s">
        <v>60</v>
      </c>
      <c r="D37" s="13" t="s">
        <v>14</v>
      </c>
      <c r="E37" s="13" t="s">
        <v>69</v>
      </c>
      <c r="F37" s="13" t="s">
        <v>94</v>
      </c>
      <c r="G37" s="15" t="s">
        <v>17</v>
      </c>
      <c r="H37" s="20" t="s">
        <v>102</v>
      </c>
      <c r="I37" s="17">
        <v>46195</v>
      </c>
      <c r="J37" s="17" t="s">
        <v>99</v>
      </c>
      <c r="K37" s="17" t="s">
        <v>93</v>
      </c>
      <c r="L37" s="14">
        <v>2026</v>
      </c>
    </row>
    <row r="38" spans="1:12" ht="75" x14ac:dyDescent="0.25">
      <c r="A38" s="6">
        <v>37</v>
      </c>
      <c r="B38" s="23" t="s">
        <v>12</v>
      </c>
      <c r="C38" s="23" t="s">
        <v>13</v>
      </c>
      <c r="D38" s="23" t="s">
        <v>14</v>
      </c>
      <c r="E38" s="7" t="s">
        <v>69</v>
      </c>
      <c r="F38" s="7" t="s">
        <v>103</v>
      </c>
      <c r="G38" s="9" t="s">
        <v>35</v>
      </c>
      <c r="H38" s="10" t="s">
        <v>104</v>
      </c>
      <c r="I38" s="11">
        <v>46199</v>
      </c>
      <c r="J38" s="11" t="s">
        <v>105</v>
      </c>
      <c r="K38" s="11" t="s">
        <v>93</v>
      </c>
      <c r="L38" s="8">
        <v>2026</v>
      </c>
    </row>
    <row r="39" spans="1:12" ht="75" x14ac:dyDescent="0.25">
      <c r="A39" s="12">
        <v>38</v>
      </c>
      <c r="B39" s="13" t="s">
        <v>55</v>
      </c>
      <c r="C39" s="13" t="s">
        <v>60</v>
      </c>
      <c r="D39" s="13" t="s">
        <v>14</v>
      </c>
      <c r="E39" s="13" t="s">
        <v>69</v>
      </c>
      <c r="F39" s="13" t="s">
        <v>106</v>
      </c>
      <c r="G39" s="15" t="s">
        <v>35</v>
      </c>
      <c r="H39" s="20" t="s">
        <v>107</v>
      </c>
      <c r="I39" s="17">
        <v>46198</v>
      </c>
      <c r="J39" s="17" t="s">
        <v>76</v>
      </c>
      <c r="K39" s="17" t="s">
        <v>93</v>
      </c>
      <c r="L39" s="14">
        <v>2026</v>
      </c>
    </row>
    <row r="40" spans="1:12" ht="150" x14ac:dyDescent="0.25">
      <c r="A40" s="6">
        <v>39</v>
      </c>
      <c r="B40" s="23" t="s">
        <v>12</v>
      </c>
      <c r="C40" s="23" t="s">
        <v>13</v>
      </c>
      <c r="D40" s="23" t="s">
        <v>14</v>
      </c>
      <c r="E40" s="7" t="s">
        <v>69</v>
      </c>
      <c r="F40" s="7" t="s">
        <v>108</v>
      </c>
      <c r="G40" s="9" t="s">
        <v>27</v>
      </c>
      <c r="H40" s="10" t="s">
        <v>109</v>
      </c>
      <c r="I40" s="11">
        <v>46199</v>
      </c>
      <c r="J40" s="11" t="s">
        <v>105</v>
      </c>
      <c r="K40" s="11" t="s">
        <v>93</v>
      </c>
      <c r="L40" s="8">
        <v>2026</v>
      </c>
    </row>
    <row r="41" spans="1:12" ht="105" x14ac:dyDescent="0.25">
      <c r="A41" s="12">
        <v>40</v>
      </c>
      <c r="B41" s="13" t="s">
        <v>55</v>
      </c>
      <c r="C41" s="13" t="s">
        <v>60</v>
      </c>
      <c r="D41" s="13" t="s">
        <v>14</v>
      </c>
      <c r="E41" s="13" t="s">
        <v>69</v>
      </c>
      <c r="F41" s="13" t="s">
        <v>110</v>
      </c>
      <c r="G41" s="15" t="s">
        <v>27</v>
      </c>
      <c r="H41" s="20" t="s">
        <v>111</v>
      </c>
      <c r="I41" s="17">
        <v>46198</v>
      </c>
      <c r="J41" s="17" t="s">
        <v>76</v>
      </c>
      <c r="K41" s="17" t="s">
        <v>93</v>
      </c>
      <c r="L41" s="14">
        <v>2026</v>
      </c>
    </row>
    <row r="42" spans="1:12" ht="105" x14ac:dyDescent="0.25">
      <c r="A42" s="6">
        <v>41</v>
      </c>
      <c r="B42" s="23" t="s">
        <v>55</v>
      </c>
      <c r="C42" s="23" t="s">
        <v>60</v>
      </c>
      <c r="D42" s="23" t="s">
        <v>14</v>
      </c>
      <c r="E42" s="7" t="s">
        <v>69</v>
      </c>
      <c r="F42" s="7" t="s">
        <v>94</v>
      </c>
      <c r="G42" s="9" t="s">
        <v>17</v>
      </c>
      <c r="H42" s="10" t="s">
        <v>112</v>
      </c>
      <c r="I42" s="11">
        <v>46198</v>
      </c>
      <c r="J42" s="11" t="s">
        <v>76</v>
      </c>
      <c r="K42" s="11" t="s">
        <v>93</v>
      </c>
      <c r="L42" s="8">
        <v>2026</v>
      </c>
    </row>
    <row r="43" spans="1:12" ht="150" x14ac:dyDescent="0.25">
      <c r="A43" s="12">
        <v>42</v>
      </c>
      <c r="B43" s="13" t="s">
        <v>12</v>
      </c>
      <c r="C43" s="13" t="s">
        <v>13</v>
      </c>
      <c r="D43" s="13" t="s">
        <v>14</v>
      </c>
      <c r="E43" s="13" t="s">
        <v>69</v>
      </c>
      <c r="F43" s="13" t="s">
        <v>113</v>
      </c>
      <c r="G43" s="15" t="s">
        <v>17</v>
      </c>
      <c r="H43" s="20" t="s">
        <v>114</v>
      </c>
      <c r="I43" s="17">
        <v>46199</v>
      </c>
      <c r="J43" s="17" t="s">
        <v>105</v>
      </c>
      <c r="K43" s="17" t="s">
        <v>93</v>
      </c>
      <c r="L43" s="14">
        <v>2026</v>
      </c>
    </row>
  </sheetData>
  <autoFilter ref="A1:L23" xr:uid="{3A942D43-D57D-46C8-85A3-3697691A7E47}"/>
  <dataValidations count="4">
    <dataValidation type="list" allowBlank="1" showInputMessage="1" showErrorMessage="1" sqref="G2:G43" xr:uid="{D77C49E3-2D96-4490-B77D-B844B7D45E84}">
      <formula1>"Twitter, Facebook, Instagram, LinkedIn, YouTube, Página web, Tik Tok"</formula1>
    </dataValidation>
    <dataValidation type="list" allowBlank="1" showInputMessage="1" showErrorMessage="1" sqref="D2:D43" xr:uid="{A1FA02F3-D3CB-49D5-8774-6FEF3BE8569E}">
      <formula1>"Ambiental, Avances, Avisos a la ciudadanía, Campaña, Canales de atención, Cultura ciudadana, Explicaciones Técnicas, Historias de vida, Invitaciones, Noticias, PMT, Reuniones con comunidad"</formula1>
    </dataValidation>
    <dataValidation type="list" allowBlank="1" showInputMessage="1" showErrorMessage="1" sqref="C2:C43" xr:uid="{C3FB6F13-52A4-4460-9716-2047A4BCF777}">
      <formula1>"Carrusel o Álbum, En vivo, Enlace, Post una imagen, Video"</formula1>
    </dataValidation>
    <dataValidation type="list" allowBlank="1" showInputMessage="1" showErrorMessage="1" sqref="B2:B43" xr:uid="{17EFDED2-8F70-49A4-9ABF-AFF76E8F434D}">
      <formula1>"Primera Línea del Metro de Bogotá - Tramo 1, Línea 2 del Metro de Bogotá, Línea 3 del Metro de Bogotá, Sinergias Alcaldía Mayor, Contenido Institucional, PLMB y L2MB"</formula1>
    </dataValidation>
  </dataValidations>
  <hyperlinks>
    <hyperlink ref="H2" r:id="rId1" xr:uid="{C7E34940-64E3-40B8-99DB-86242BB9DE59}"/>
    <hyperlink ref="H3" r:id="rId2" xr:uid="{0D5832F8-88DC-495C-90F4-5CAF1EDDF195}"/>
    <hyperlink ref="H4" r:id="rId3" xr:uid="{23D11557-2383-491C-8668-60B8D04C7859}"/>
    <hyperlink ref="H5" r:id="rId4" xr:uid="{3DA4D48A-F645-43D5-A738-532A1B6930FB}"/>
    <hyperlink ref="H6" r:id="rId5" xr:uid="{349F69E0-AA77-402C-843E-87088DAAC308}"/>
    <hyperlink ref="H7" r:id="rId6" xr:uid="{53117500-661C-4D8A-9096-7E5EB4FDF6D6}"/>
    <hyperlink ref="H8" r:id="rId7" xr:uid="{73E4F86B-1237-4FDE-BDC2-FBFAA26D1DA2}"/>
    <hyperlink ref="H9" r:id="rId8" xr:uid="{348C8192-3D1A-4FC7-8637-FF17D16EA910}"/>
    <hyperlink ref="H10" r:id="rId9" xr:uid="{F9FAF040-6AF8-489A-83F4-CCBC9D944469}"/>
    <hyperlink ref="H11" r:id="rId10" xr:uid="{D4C4305A-AE39-4B78-A814-CED68B9A9E30}"/>
    <hyperlink ref="H12" r:id="rId11" xr:uid="{FF6A778D-9832-490D-92AE-A5DEB50C7CF7}"/>
    <hyperlink ref="H13" r:id="rId12" xr:uid="{D8597D86-5CA8-4679-9AC3-C27968783D6C}"/>
    <hyperlink ref="H14" r:id="rId13" xr:uid="{1E66B599-E706-47DB-AB14-4D4E45B9ADDC}"/>
    <hyperlink ref="H15" r:id="rId14" xr:uid="{536E3E5C-D6C8-41A3-BEC8-6F8C39859C8D}"/>
    <hyperlink ref="H16" r:id="rId15" xr:uid="{60CECE4D-8EA7-43BA-B229-16415BD3892D}"/>
    <hyperlink ref="H17" r:id="rId16" xr:uid="{D619C971-5779-4628-BA37-D7BFF0F7BCB4}"/>
    <hyperlink ref="H18" r:id="rId17" xr:uid="{80FB4130-D60D-4CDC-B71F-62CA75A9F2FE}"/>
    <hyperlink ref="H19" r:id="rId18" xr:uid="{93821299-E009-4C2D-B321-F72261B51633}"/>
    <hyperlink ref="H20" r:id="rId19" xr:uid="{D69F55E8-5F7B-4EC6-BD46-223C657311BA}"/>
    <hyperlink ref="H21" r:id="rId20" xr:uid="{15CF9A67-3E10-4607-97D6-30C92801E598}"/>
    <hyperlink ref="H22" r:id="rId21" xr:uid="{110CD847-2A73-41AC-A75E-7756AF392798}"/>
    <hyperlink ref="H23" r:id="rId22" xr:uid="{FEA25601-1FD6-4CAB-88B5-037EDB31D715}"/>
    <hyperlink ref="H24" r:id="rId23" xr:uid="{AAB623BA-6FE0-4663-8491-0C0F97840AA0}"/>
    <hyperlink ref="H25" r:id="rId24" xr:uid="{C421CA53-E054-4860-BBD9-9A5CDEAECD42}"/>
    <hyperlink ref="H26" r:id="rId25" xr:uid="{68D339AB-9960-4B03-A9A7-52E8256111A6}"/>
    <hyperlink ref="H27" r:id="rId26" xr:uid="{D50C5686-5CCD-4FF4-9494-382FEA0DF922}"/>
    <hyperlink ref="H28" r:id="rId27" xr:uid="{E0E1C64E-8EDC-4219-98BF-706309165921}"/>
    <hyperlink ref="H29" r:id="rId28" xr:uid="{A36BBBC4-2FB3-4308-AD76-F0CAC9412147}"/>
    <hyperlink ref="H30" r:id="rId29" xr:uid="{2719DE77-6F2D-4509-96DF-1E791C533E13}"/>
    <hyperlink ref="H31" r:id="rId30" xr:uid="{02EB373A-EA5A-4C28-92B3-7F666E7A1BCF}"/>
    <hyperlink ref="H32" r:id="rId31" xr:uid="{10F05618-7F76-4DD3-BCA3-ABDC823E0ABE}"/>
    <hyperlink ref="H33" r:id="rId32" xr:uid="{945EA58F-A0EC-4696-9190-D43BF2F2D0BF}"/>
    <hyperlink ref="H34" r:id="rId33" xr:uid="{2FD11844-7DAF-4C51-B91F-DFD5022DE836}"/>
    <hyperlink ref="H35" r:id="rId34" xr:uid="{88AFC6AE-EAF2-47A3-A600-D76D98DBED08}"/>
    <hyperlink ref="H36" r:id="rId35" xr:uid="{D68D193A-6074-48F3-A45F-E59C296B84A8}"/>
    <hyperlink ref="H37" r:id="rId36" xr:uid="{F1876A57-4640-4197-A088-395D0BAE8D2C}"/>
    <hyperlink ref="H38" r:id="rId37" xr:uid="{0CAD3F3B-D16B-4C86-8C0F-1CEC9B4D7E42}"/>
    <hyperlink ref="H39" r:id="rId38" xr:uid="{2B4A916A-C44A-4C94-8E7A-34084E59B2AE}"/>
    <hyperlink ref="H40" r:id="rId39" xr:uid="{8C7594DD-B11C-4356-8E9D-2AD2277F6028}"/>
    <hyperlink ref="H41" r:id="rId40" xr:uid="{0316DE1A-41B6-42F5-BB5A-2E2ECA10D309}"/>
    <hyperlink ref="H42" r:id="rId41" xr:uid="{D7AB335C-E47E-436E-9FB3-F62B76E77AF1}"/>
    <hyperlink ref="H43" r:id="rId42" xr:uid="{EEEB5223-E22A-477E-BF6F-2D4CB5DBC0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Publicaciones Redes Sociales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BERNAL GONZALEZ</dc:creator>
  <cp:keywords/>
  <dc:description/>
  <cp:lastModifiedBy>KAREN ALICIA NIVIA UMBARILA</cp:lastModifiedBy>
  <cp:revision/>
  <dcterms:created xsi:type="dcterms:W3CDTF">2026-07-01T15:55:30Z</dcterms:created>
  <dcterms:modified xsi:type="dcterms:W3CDTF">2026-07-03T21:20:21Z</dcterms:modified>
  <cp:category/>
  <cp:contentStatus/>
</cp:coreProperties>
</file>