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URSO HUMANO" sheetId="1" r:id="rId4"/>
    <sheet state="visible" name="ESTUDIO DE MERCADO" sheetId="2" r:id="rId5"/>
    <sheet state="visible" name="ESTRUCTURA DE COSTOS" sheetId="3" r:id="rId6"/>
  </sheets>
  <definedNames>
    <definedName hidden="1" localSheetId="1" name="_xlnm._FilterDatabase">'ESTUDIO DE MERCADO'!$A$4:$FH$42</definedName>
  </definedNames>
  <calcPr/>
  <extLst>
    <ext uri="GoogleSheetsCustomDataVersion2">
      <go:sheetsCustomData xmlns:go="http://customooxmlschemas.google.com/" r:id="rId7" roundtripDataChecksum="R5D9OidTbj47TcQ7csFjPJ6VhX4RGcaW8V/TCD9iHuQ="/>
    </ext>
  </extLst>
</workbook>
</file>

<file path=xl/sharedStrings.xml><?xml version="1.0" encoding="utf-8"?>
<sst xmlns="http://schemas.openxmlformats.org/spreadsheetml/2006/main" count="6196" uniqueCount="181">
  <si>
    <t>FONDO DE DESARROLLO LOCAL DE TEUSAQUILLO</t>
  </si>
  <si>
    <t>RECURSO HUMANO PARA EL ESTUDIO DE MERCADO - PROYECTO 2101 VIGENCIA 2024</t>
  </si>
  <si>
    <r>
      <rPr>
        <rFont val="Calibri"/>
        <b/>
        <color theme="1"/>
        <sz val="10.0"/>
      </rPr>
      <t xml:space="preserve">OBJETO: </t>
    </r>
    <r>
      <rPr>
        <rFont val="Calibri"/>
        <color theme="1"/>
        <sz val="10.0"/>
      </rPr>
      <t xml:space="preserve">IMPLEMENTAR ACCIONES Y PROCESOS DE PREVENCIÓN DE VIOLENCIA EN EL CONTEXTO FAMILIAR, SEXUAL Y OTRAS VULNERACIONES, ASÍ COMO LA PROMOCIÓN DE LOS DERECHOS DE LAS NIÑAS, LOS NIÑOS, ADOLESCENTES Y LAS FAMILIAS DE LA LOCALIDAD DE TEUSAQUILLO. </t>
    </r>
    <r>
      <rPr>
        <rFont val="Calibri"/>
        <b/>
        <color theme="1"/>
        <sz val="10.0"/>
      </rPr>
      <t>PROYECTO 2101 VIGENCIA 2024</t>
    </r>
  </si>
  <si>
    <t>No.</t>
  </si>
  <si>
    <t>CARGO / ROL</t>
  </si>
  <si>
    <t>PERFIL PROFESIONAL</t>
  </si>
  <si>
    <t>CANTIDAD</t>
  </si>
  <si>
    <t>TIEMPO DE CONTRATACIÓN</t>
  </si>
  <si>
    <t>UNIDAD DE MEDIDA</t>
  </si>
  <si>
    <t>VALOR UNITARIO
 ANTES IVA</t>
  </si>
  <si>
    <t>VALOR IVA</t>
  </si>
  <si>
    <t>VALOR UNITARIO IVA INCLUIDO</t>
  </si>
  <si>
    <t xml:space="preserve">VALOR TOTAL </t>
  </si>
  <si>
    <t>OBSERVACIÓN</t>
  </si>
  <si>
    <t>Coordinador/a General del Proyecto</t>
  </si>
  <si>
    <t>Profesional de las Ciencias Sociales o administrativas con especialización. Experiencia mínima profesional de 36 meses en coordinación, investigación social y ejecución de procesos sociales y/o cargos de nivel directivo o gerencial con población afectada por violencia en el contexto familiar y/o violencia sexual en situación de vulnerabilidad.</t>
  </si>
  <si>
    <t>Mes</t>
  </si>
  <si>
    <r>
      <rPr>
        <rFont val="Calibri"/>
        <color theme="1"/>
        <sz val="10.0"/>
      </rPr>
      <t>Valores de referencia tomados de la RESOLUCIÓN No. 0001 DE 04 ENERO 2024 “</t>
    </r>
    <r>
      <rPr>
        <rFont val="Calibri"/>
        <i/>
        <color theme="1"/>
        <sz val="10.0"/>
      </rPr>
      <t>Por medio del cual se adopta la Tabla de Honorarios para las personas naturales que celebren Contratos de Prestación de Servicios Profesionales y de Apoyo a la Gestión con la Secretaria Distrital de Gobierno</t>
    </r>
    <r>
      <rPr>
        <rFont val="Calibri"/>
        <color theme="1"/>
        <sz val="10.0"/>
      </rPr>
      <t>”</t>
    </r>
  </si>
  <si>
    <t>Asistente administrativo/a</t>
  </si>
  <si>
    <t>Título de bachiller con 18 meses de experiencia laboral en actividades de secretariado o archivo o manejo de bases de datos.</t>
  </si>
  <si>
    <t>Psicólogo/a 
Componente 1. Formación</t>
  </si>
  <si>
    <t xml:space="preserve">Psicólogo/a con tarjeta profesional. Experiencia mínima de 24 meses en asesoría a familias en situación de violencia en el contexto familiar o poblaciones vulnerables. </t>
  </si>
  <si>
    <t>Trabajador/a Social
Componente 1. Formación</t>
  </si>
  <si>
    <t xml:space="preserve">Trabajador/a Social con tarjeta profesional. Experiencia mínima de 24 meses en asesoría a familias en situación de violencia en el contexto familiar o poblaciones vulnerables. </t>
  </si>
  <si>
    <t>Psicólogo/a
Componente 2. Orientación y Asesoría Familiar</t>
  </si>
  <si>
    <t>Psicólogo/a con tarjeta profesional. Experiencia mínima de 24 meses en asesoría a familias en situación de violencia en el contexto familiar o poblaciones vulnerables.</t>
  </si>
  <si>
    <t>Trabajador/a Social
Componente 2. Orientación y Asesoría Familiar</t>
  </si>
  <si>
    <t>Trabajador/a Social con tarjeta profesional. Experiencia mínima de 24 meses en asesoría a familias en situación de violencia en el contexto familiar o poblaciones vulnerables.</t>
  </si>
  <si>
    <t>COMPONENTE 1: PREVENCIÓN DE VIOLENCIA EN EL CONTEXTO FAMILIAR, VIOLENCIA SEXUAL Y PROMOCIÓN Y GARANTÍA DE DERECHOS - MÓDULOS DE FORMACIÓN</t>
  </si>
  <si>
    <t>COMPONENTE 2: ORIENTACIÓN Y ASESORÍA FAMILIAR</t>
  </si>
  <si>
    <t>COMPONENTE 3: POSICIONAMIENTO Y PROMOCIÓN DEL BUEN TRATO EN JORNADAS LOCALES - 1ª JORNADA LOCAL</t>
  </si>
  <si>
    <t>COMPONENTE 3: POSICIONAMIENTO Y PROMOCIÓN DEL BUEN TRATO EN JORNADAS LOCALES - 2ª JORNADA LOCAL</t>
  </si>
  <si>
    <t>COMPONENTE 4: INVESTIGACIÓN</t>
  </si>
  <si>
    <r>
      <rPr>
        <rFont val="Calibri"/>
        <b/>
        <color theme="1"/>
        <sz val="10.0"/>
      </rPr>
      <t xml:space="preserve">LISTADO DE ÍTEMS PARA LA FORMULACIÓN - PROYECTO 2101 VIGENCIA 2024
OBJETO: </t>
    </r>
    <r>
      <rPr>
        <rFont val="Calibri"/>
        <b val="0"/>
        <color theme="1"/>
        <sz val="10.0"/>
      </rPr>
      <t>IMPLEMENTAR ACCIONES Y PROCESOS DE PREVENCIÓN DE VIOLENCIA EN EL CONTEXTO FAMILIAR, SEXUAL Y OTRAS VULNERACIONES, ASÍ COMO LA PROMOCIÓN DE LOS DERECHOS DE LAS NIÑAS, LOS NIÑOS, ADOLESCENTES Y LAS FAMILIAS DE LA LOCALIDAD DE TEUSAQUILLO.</t>
    </r>
  </si>
  <si>
    <t>Cotización 012024</t>
  </si>
  <si>
    <t>Cotización 022024</t>
  </si>
  <si>
    <t>Cotización 032024</t>
  </si>
  <si>
    <t>Cotización 042024</t>
  </si>
  <si>
    <t>Cotización 052024</t>
  </si>
  <si>
    <t>Cotización 062024</t>
  </si>
  <si>
    <t>Cotización 072024</t>
  </si>
  <si>
    <t>Cotización 082024</t>
  </si>
  <si>
    <t>Cotización 332024</t>
  </si>
  <si>
    <t>Cotización 092024</t>
  </si>
  <si>
    <t>Cotización 102024</t>
  </si>
  <si>
    <t>Cotización 112024</t>
  </si>
  <si>
    <t>Cotización 122024</t>
  </si>
  <si>
    <t>Cotización 132024</t>
  </si>
  <si>
    <t>Cotización 142024</t>
  </si>
  <si>
    <t>Cotización 312024</t>
  </si>
  <si>
    <t>Cotización 152024</t>
  </si>
  <si>
    <t>Cotización 162024</t>
  </si>
  <si>
    <t>Cotización 172024</t>
  </si>
  <si>
    <t>Cotización 182024</t>
  </si>
  <si>
    <t>Cotización 192024</t>
  </si>
  <si>
    <t>Cotización 202024</t>
  </si>
  <si>
    <t>Cotización 212024</t>
  </si>
  <si>
    <t>Cotización 222024</t>
  </si>
  <si>
    <t>Cotización 232024</t>
  </si>
  <si>
    <t>Cotización 242024</t>
  </si>
  <si>
    <t>Cotización 322024</t>
  </si>
  <si>
    <t>Cotización 252024</t>
  </si>
  <si>
    <t>Cotización 262024</t>
  </si>
  <si>
    <t>Cotización 272024</t>
  </si>
  <si>
    <t>Cotización 282024</t>
  </si>
  <si>
    <t>Cotización 292024</t>
  </si>
  <si>
    <t>Cotización 302024</t>
  </si>
  <si>
    <t>Cotización 342024</t>
  </si>
  <si>
    <t xml:space="preserve">NÚMERO DE COTIZACIONES </t>
  </si>
  <si>
    <t xml:space="preserve"> VALOR UNITARIO
ANTES DE IMPUESTO</t>
  </si>
  <si>
    <t>IMPUESTO
(si aplica)</t>
  </si>
  <si>
    <t xml:space="preserve">VALOR TOTAL
IMPUESTO INCLUIDO
(REDONDEADO AL MÚLTIPLO DE 50 MÁS CERCANO SUPERIOR) </t>
  </si>
  <si>
    <t>SECTORTIC</t>
  </si>
  <si>
    <t xml:space="preserve"> LA COLMENA DIGITAL COWORKING</t>
  </si>
  <si>
    <t>EUD ACADEMY</t>
  </si>
  <si>
    <t>LA GRAN 12</t>
  </si>
  <si>
    <t>PAPELES RR S A S</t>
  </si>
  <si>
    <t>CIPE</t>
  </si>
  <si>
    <t>PAPELERÍA MODELO ON LINE</t>
  </si>
  <si>
    <t>PAPELERÍA GARABATOS</t>
  </si>
  <si>
    <t>PAPELERÍA PANAMERICANA</t>
  </si>
  <si>
    <t>PUBLIENTER DESING</t>
  </si>
  <si>
    <t>DIGITALMÁS SOLUCIONES GRÁFICAS</t>
  </si>
  <si>
    <t>BOGOTÁ IMPRESOS S.A.S</t>
  </si>
  <si>
    <t>ALIMENTOS Y BEBIDAS</t>
  </si>
  <si>
    <t>ALIMENTOS EMPRESARIALES VIP</t>
  </si>
  <si>
    <t>REFRIGERIOS EMPRESARIALES PIACERE</t>
  </si>
  <si>
    <t>REFRIGERIOS EMPRESARIALES SEREZA</t>
  </si>
  <si>
    <t>MULTIDULCES</t>
  </si>
  <si>
    <t>DISTRIBUIDORA WINDY</t>
  </si>
  <si>
    <t>COMPRAS AQUÍ TIENDA ONLINE</t>
  </si>
  <si>
    <t>TIENDAS JUMBO</t>
  </si>
  <si>
    <t>TIENDAS ÍSIMO</t>
  </si>
  <si>
    <t>BOTONES.COM.CO</t>
  </si>
  <si>
    <t>POPELINART</t>
  </si>
  <si>
    <t>CIRCO RAIZ</t>
  </si>
  <si>
    <t>OBRA CLOWN ISIS</t>
  </si>
  <si>
    <t>CIELOS ABIERTOS</t>
  </si>
  <si>
    <t>FUNDACIÓN SEREZA</t>
  </si>
  <si>
    <t>HOMECENTER</t>
  </si>
  <si>
    <t>FALABELLA</t>
  </si>
  <si>
    <t>MERCADO LIBRE</t>
  </si>
  <si>
    <t>MAQUIEVENTOS</t>
  </si>
  <si>
    <t>RAUL SANTIAGO</t>
  </si>
  <si>
    <t>SON DEL PUENTE</t>
  </si>
  <si>
    <t>MAGMA EVENTOS (TRIO)</t>
  </si>
  <si>
    <t>VALOR TOTAL
IVA INCLUIDO
CANTIDAD SOLICITADA</t>
  </si>
  <si>
    <t>ÍTEM</t>
  </si>
  <si>
    <t>DESCRIPCIÓN</t>
  </si>
  <si>
    <t>Precio Unitario SIN IVA</t>
  </si>
  <si>
    <t xml:space="preserve">Iva </t>
  </si>
  <si>
    <t>Precio Unitario IVA incluido</t>
  </si>
  <si>
    <t>Salón para capacitaciones</t>
  </si>
  <si>
    <t>Espacio adecuado con dotación de sillas y mesas,  Internet Wifi , tablero acrílico y medios audiovisuales para el desarrollo de reuniones o talleres con capacidad para 25 personas.</t>
  </si>
  <si>
    <t>Hora</t>
  </si>
  <si>
    <t>N/A</t>
  </si>
  <si>
    <t>Papelería</t>
  </si>
  <si>
    <t>Resma papel tamaño carta 75 gr. x 500 hojas</t>
  </si>
  <si>
    <t>Unidad</t>
  </si>
  <si>
    <t>Lápiz negro no.2 caja x 12 unidades</t>
  </si>
  <si>
    <t>Caja</t>
  </si>
  <si>
    <t>Tajalápiz con depósito</t>
  </si>
  <si>
    <t>Borrador de nata caja x 24 unidades</t>
  </si>
  <si>
    <t>Colores - Caja x 12 unidades</t>
  </si>
  <si>
    <t>Papel Kraft paquete x 25 pliegos</t>
  </si>
  <si>
    <t>Paquete</t>
  </si>
  <si>
    <t>Marcadores permanentes caja x 10 unidades colores surtidos</t>
  </si>
  <si>
    <t>Marcadores borrables caja x 10 unidades colores surtidos</t>
  </si>
  <si>
    <t>Fichas Bibliográficas paquete x 100 unidades</t>
  </si>
  <si>
    <t>Pegante en barra 40 gr.</t>
  </si>
  <si>
    <t>Rollo de cinta pegante ancha 48mm x 25 mt</t>
  </si>
  <si>
    <t>Rollo de cinta de enmascarar ancha 24 mm x 25 mt</t>
  </si>
  <si>
    <t>Láminas de cartulina, tamaño ¼ paquete x 10 un</t>
  </si>
  <si>
    <t>Publicidad impresa</t>
  </si>
  <si>
    <t xml:space="preserve">Diseño e impresión de afiches tamaño ¼ 50 x 35 cm en propalcote 150 gr. a 3 tintas. </t>
  </si>
  <si>
    <t>Certificado</t>
  </si>
  <si>
    <t xml:space="preserve">Certificado de participación en cada uno de los talleres de formación y certificado del diplomado. Diseño e impresión en papel opalina, tamaño carta, con impresión láser, full color.   </t>
  </si>
  <si>
    <t>Agenda con esfero</t>
  </si>
  <si>
    <t>Agenda, de pasta dura con esfero ecológico. Impresión a full color. Argollada. Tamaño 12,5x17,5cm de 80 hojas. Incluye separadores con infografía de las rutas de atención de violencias.</t>
  </si>
  <si>
    <t>Refrigerio</t>
  </si>
  <si>
    <t>Debe estar conformado por:
-Un sólido. (Sandwich o amasijo tradicional: almojábana, pan de bono o buñuelo).
-Una bebida. (jugo en caja de 200 ml.)
Debe cumplir con las normas de bioseguridad, empacado en bolsa biodegradable.</t>
  </si>
  <si>
    <t>Resma papel tamaño carta x 500 hojas</t>
  </si>
  <si>
    <t>Carpetas de cartón horizontal tamaño carta unidad</t>
  </si>
  <si>
    <t>Gancho legajador paquete x 20 unidades</t>
  </si>
  <si>
    <t>Esferos negros - Caja x 12 unidades</t>
  </si>
  <si>
    <t>Colores – Caja x 12 unidades</t>
  </si>
  <si>
    <t>Publicidad física</t>
  </si>
  <si>
    <t>Pendón de Prevención de Violencias y Promoción del Buen Trato. Banner full color con porta pendón tipo araña. Medidas 80x180 cm con información gráfica del proyecto.</t>
  </si>
  <si>
    <t>Folleto</t>
  </si>
  <si>
    <t>Paquete de diseño e impresión de folleto plegable (500 unidades) a dos caras con infografía de prevención de violencias y rutas de atención.</t>
  </si>
  <si>
    <t>Galletas rizadas de mantequilla - Caja x 60 unds</t>
  </si>
  <si>
    <t>Jugo en caja de 200ml paquete por 6 unds</t>
  </si>
  <si>
    <t>Recordatorio (Pin)</t>
  </si>
  <si>
    <t>Pin tipo prendedor redondo, con acabado resinado. Imagen gráfica del proyecto. (Diseño de acuerdo con los lineamientos del Manual de Imagen de la Secretaría de Gobierno.)</t>
  </si>
  <si>
    <t>Grupo Artístico</t>
  </si>
  <si>
    <t xml:space="preserve">Agrupación artística teatral de corta trayectoria. Abordaje en temas de prevención de violencia y promoción del buen trato. Dos (2) presentaciones de mínimo 20 minutos y máximo 30 minutos cada una.      </t>
  </si>
  <si>
    <t>Presentación</t>
  </si>
  <si>
    <t>Velas</t>
  </si>
  <si>
    <t>Vela luz pequeña con porta velas en aluminio paquete x 80 unidades</t>
  </si>
  <si>
    <t>Debe estar conformado por:
-Un sólido. (Sandwich, Wrap o Hamburguesa).
-Una bebida. (jugo en caja tipo Néctar de 200 ml.)
Debe cumplir con las normas de bioseguridad, empacado en bolsa biodegradable.</t>
  </si>
  <si>
    <t>Grupo Musical</t>
  </si>
  <si>
    <t>Grupo musical, con presentación de 4 canciones, con repertorio adaptado a la temática de la jornada.</t>
  </si>
  <si>
    <t>Evento</t>
  </si>
  <si>
    <t>Agrupación artística teatral de corta trayectoria. Abordaje en temas de prevención de violencia y promoción del buen trato. Una (1) presentación de mínimo 20 minutos y máximo 30 minutos.</t>
  </si>
  <si>
    <t>ESTRUCTURA DE COSTOS - PROYECTO 2101 VIGENCIA 2024</t>
  </si>
  <si>
    <t xml:space="preserve">OBJETO: 
</t>
  </si>
  <si>
    <t xml:space="preserve">IMPLEMENTAR ACCIONES Y PROCESOS DE PREVENCIÓN DE VIOLENCIA EN EL CONTEXTO FAMILIAR, SEXUAL Y OTRAS VULNERACIONES, ASÍ COMO LA PROMOCIÓN DE LOS DERECHOS DE LAS NIÑAS, LOS NIÑOS, ADOLESCENTES Y LAS FAMILIAS DE LA LOCALIDAD DE TEUSAQUILLO. </t>
  </si>
  <si>
    <t>COMPONENTES</t>
  </si>
  <si>
    <t>ITEM</t>
  </si>
  <si>
    <t>CÓDIGOS UNSPSC</t>
  </si>
  <si>
    <t>VALOR TOTAL</t>
  </si>
  <si>
    <t>ALISTAMIENTO</t>
  </si>
  <si>
    <t>Recurso Humano</t>
  </si>
  <si>
    <t>COORDINADOR/A GENERAL DEL PROYECTO
Profesional de las Ciencias Sociales o administrativas con especialización. Experiencia mínima profesional de 36 meses en coordinación, investigación social y ejecución de procesos sociales y/o cargos de nivel directivo o gerencial con población afectada por violencia en el contexto familiar y/o violencia sexual en situación de vulnerabilidad.</t>
  </si>
  <si>
    <t>ASISTENTE ADMINISTRATIVO/A
Título de bachiller con 18 meses de experiencia laboral en actividades de secretariado o archivo o manejo de bases de datos.</t>
  </si>
  <si>
    <t>COMPONENTE 1: MÓDULOS DE FORMACIÓN
Prevención de violencia en el contexto familiar, violencia sexual y promoción y garantía de derechos</t>
  </si>
  <si>
    <t xml:space="preserve">PSICÓLOGO/A
Psicólogo/a con tarjeta profesional. Experiencia mínima de 24 meses en asesoría a familias en situación de violencia en el contexto familiar o poblaciones vulnerables. </t>
  </si>
  <si>
    <t xml:space="preserve">TRABAJADOR/A SOCIAL
Trabajador/a Social con tarjeta profesional. Experiencia mínima de 24 meses en asesoría a familias en situación de violencia en el contexto familiar o poblaciones vulnerables. </t>
  </si>
  <si>
    <t>COMPONENTE 3: POSICIONAMIENTO Y PROMOCIÓN DEL BUEN TRATO EN JORNADAS LOCALES. 1a JORNADA LOCAL</t>
  </si>
  <si>
    <t>COMPONENTE 3: POSICIONAMIENTO Y PROMOCIÓN DEL BUEN TRATO EN JORNADAS LOCALES. 2a JORNADA LOCAL</t>
  </si>
  <si>
    <t>TOTAL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</si>
</sst>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&quot;$&quot;\ * #,##0_-;\-&quot;$&quot;\ * #,##0_-;_-&quot;$&quot;\ * &quot;-&quot;??_-;_-@"/>
    <numFmt numFmtId="165" formatCode="_-&quot;$&quot;\ * #,##0.00_-;\-&quot;$&quot;\ * #,##0.00_-;_-&quot;$&quot;\ * &quot;-&quot;??_-;_-@"/>
    <numFmt numFmtId="166" formatCode="D/M/YYYY"/>
    <numFmt numFmtId="167" formatCode="#,##0_ ;\-#,##0\ "/>
    <numFmt numFmtId="168" formatCode="_(&quot;$ &quot;* #,##0_);_(&quot;$ &quot;* \(#,##0\);_(&quot;$ &quot;* \-_);_(@_)"/>
    <numFmt numFmtId="169" formatCode="_-* #,##0_-;\-* #,##0_-;_-* &quot;-&quot;??_-;_-@"/>
  </numFmts>
  <fonts count="11">
    <font>
      <sz val="11.0"/>
      <color theme="1"/>
      <name val="Calibri"/>
      <scheme val="minor"/>
    </font>
    <font>
      <b/>
      <sz val="10.0"/>
      <color theme="1"/>
      <name val="Calibri"/>
    </font>
    <font/>
    <font>
      <sz val="10.0"/>
      <color theme="1"/>
      <name val="Calibri"/>
    </font>
    <font>
      <b/>
      <sz val="10.0"/>
      <color rgb="FFFF0000"/>
      <name val="Calibri"/>
    </font>
    <font>
      <b/>
      <i/>
      <sz val="10.0"/>
      <color rgb="FF000000"/>
      <name val="Calibri"/>
    </font>
    <font>
      <b/>
      <sz val="10.0"/>
      <color theme="0"/>
      <name val="Calibri"/>
    </font>
    <font>
      <b/>
      <sz val="10.0"/>
      <color rgb="FFFFFFFF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0.0"/>
      <color rgb="FF00B0F0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8EAADB"/>
        <bgColor rgb="FF8EAADB"/>
      </patternFill>
    </fill>
    <fill>
      <patternFill patternType="solid">
        <fgColor rgb="FF1F4E78"/>
        <bgColor rgb="FF1F4E78"/>
      </patternFill>
    </fill>
    <fill>
      <patternFill patternType="solid">
        <fgColor rgb="FFA8D08D"/>
        <bgColor rgb="FFA8D08D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</fills>
  <borders count="43">
    <border/>
    <border>
      <left/>
      <top/>
      <bottom/>
    </border>
    <border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bottom/>
    </border>
    <border>
      <bottom/>
    </border>
    <border>
      <right/>
      <bottom/>
    </border>
    <border>
      <left/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3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0" fillId="0" fontId="3" numFmtId="0" xfId="0" applyFont="1"/>
    <xf borderId="7" fillId="3" fontId="1" numFmtId="0" xfId="0" applyAlignment="1" applyBorder="1" applyFill="1" applyFont="1">
      <alignment horizontal="center" shrinkToFit="0" vertical="center" wrapText="1"/>
    </xf>
    <xf borderId="8" fillId="3" fontId="1" numFmtId="0" xfId="0" applyAlignment="1" applyBorder="1" applyFont="1">
      <alignment horizontal="center" shrinkToFit="0" vertical="center" wrapText="1"/>
    </xf>
    <xf borderId="7" fillId="3" fontId="1" numFmtId="164" xfId="0" applyAlignment="1" applyBorder="1" applyFont="1" applyNumberFormat="1">
      <alignment horizontal="center" shrinkToFit="0" vertical="center" wrapText="1"/>
    </xf>
    <xf borderId="8" fillId="3" fontId="1" numFmtId="164" xfId="0" applyAlignment="1" applyBorder="1" applyFont="1" applyNumberFormat="1">
      <alignment horizontal="center" shrinkToFit="0" vertical="center" wrapText="1"/>
    </xf>
    <xf borderId="8" fillId="3" fontId="1" numFmtId="165" xfId="0" applyAlignment="1" applyBorder="1" applyFont="1" applyNumberForma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horizontal="center" vertical="center"/>
    </xf>
    <xf borderId="7" fillId="0" fontId="3" numFmtId="164" xfId="0" applyAlignment="1" applyBorder="1" applyFont="1" applyNumberFormat="1">
      <alignment horizontal="center" vertical="center"/>
    </xf>
    <xf borderId="7" fillId="0" fontId="3" numFmtId="165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7" fillId="0" fontId="3" numFmtId="0" xfId="0" applyAlignment="1" applyBorder="1" applyFont="1">
      <alignment horizontal="left" readingOrder="0" shrinkToFit="0" vertical="center" wrapText="1"/>
    </xf>
    <xf borderId="11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0" fillId="0" fontId="3" numFmtId="164" xfId="0" applyAlignment="1" applyFont="1" applyNumberFormat="1">
      <alignment horizontal="center" vertical="center"/>
    </xf>
    <xf borderId="0" fillId="0" fontId="3" numFmtId="165" xfId="0" applyAlignment="1" applyFont="1" applyNumberFormat="1">
      <alignment horizontal="center" vertical="center"/>
    </xf>
    <xf borderId="12" fillId="0" fontId="1" numFmtId="164" xfId="0" applyAlignment="1" applyBorder="1" applyFont="1" applyNumberFormat="1">
      <alignment horizontal="center" vertical="center"/>
    </xf>
    <xf borderId="13" fillId="2" fontId="1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5" fillId="0" fontId="2" numFmtId="0" xfId="0" applyBorder="1" applyFont="1"/>
    <xf borderId="16" fillId="4" fontId="1" numFmtId="1" xfId="0" applyAlignment="1" applyBorder="1" applyFill="1" applyFont="1" applyNumberFormat="1">
      <alignment horizontal="center" vertical="center"/>
    </xf>
    <xf borderId="17" fillId="0" fontId="2" numFmtId="0" xfId="0" applyBorder="1" applyFont="1"/>
    <xf borderId="18" fillId="0" fontId="2" numFmtId="0" xfId="0" applyBorder="1" applyFont="1"/>
    <xf borderId="7" fillId="4" fontId="1" numFmtId="1" xfId="0" applyAlignment="1" applyBorder="1" applyFont="1" applyNumberFormat="1">
      <alignment horizontal="center" vertical="center"/>
    </xf>
    <xf borderId="16" fillId="5" fontId="1" numFmtId="1" xfId="0" applyAlignment="1" applyBorder="1" applyFill="1" applyFont="1" applyNumberFormat="1">
      <alignment horizontal="center" vertical="center"/>
    </xf>
    <xf borderId="16" fillId="6" fontId="1" numFmtId="1" xfId="0" applyAlignment="1" applyBorder="1" applyFill="1" applyFont="1" applyNumberFormat="1">
      <alignment horizontal="center" vertical="center"/>
    </xf>
    <xf borderId="19" fillId="6" fontId="1" numFmtId="1" xfId="0" applyAlignment="1" applyBorder="1" applyFont="1" applyNumberFormat="1">
      <alignment horizontal="center" vertical="center"/>
    </xf>
    <xf borderId="20" fillId="7" fontId="1" numFmtId="0" xfId="0" applyBorder="1" applyFill="1" applyFont="1"/>
    <xf borderId="19" fillId="7" fontId="1" numFmtId="0" xfId="0" applyBorder="1" applyFont="1"/>
    <xf borderId="8" fillId="7" fontId="1" numFmtId="0" xfId="0" applyBorder="1" applyFont="1"/>
    <xf borderId="19" fillId="7" fontId="1" numFmtId="0" xfId="0" applyAlignment="1" applyBorder="1" applyFont="1">
      <alignment horizontal="center"/>
    </xf>
    <xf borderId="16" fillId="8" fontId="1" numFmtId="0" xfId="0" applyAlignment="1" applyBorder="1" applyFill="1" applyFont="1">
      <alignment horizontal="center"/>
    </xf>
    <xf borderId="0" fillId="0" fontId="3" numFmtId="1" xfId="0" applyFont="1" applyNumberFormat="1"/>
    <xf borderId="0" fillId="0" fontId="3" numFmtId="0" xfId="0" applyAlignment="1" applyFont="1">
      <alignment horizontal="center" shrinkToFit="0" wrapText="1"/>
    </xf>
    <xf borderId="0" fillId="0" fontId="4" numFmtId="164" xfId="0" applyAlignment="1" applyFont="1" applyNumberFormat="1">
      <alignment vertical="center"/>
    </xf>
    <xf borderId="21" fillId="2" fontId="1" numFmtId="0" xfId="0" applyAlignment="1" applyBorder="1" applyFont="1">
      <alignment horizontal="center" readingOrder="0" shrinkToFit="0" vertical="center" wrapText="1"/>
    </xf>
    <xf borderId="22" fillId="0" fontId="2" numFmtId="0" xfId="0" applyBorder="1" applyFont="1"/>
    <xf borderId="23" fillId="0" fontId="2" numFmtId="0" xfId="0" applyBorder="1" applyFont="1"/>
    <xf borderId="16" fillId="4" fontId="5" numFmtId="0" xfId="0" applyAlignment="1" applyBorder="1" applyFont="1">
      <alignment horizontal="center" shrinkToFit="0" vertical="center" wrapText="1"/>
    </xf>
    <xf borderId="16" fillId="5" fontId="5" numFmtId="0" xfId="0" applyAlignment="1" applyBorder="1" applyFont="1">
      <alignment horizontal="center" shrinkToFit="0" vertical="center" wrapText="1"/>
    </xf>
    <xf borderId="16" fillId="6" fontId="5" numFmtId="0" xfId="0" applyAlignment="1" applyBorder="1" applyFont="1">
      <alignment horizontal="center" shrinkToFit="0" vertical="center" wrapText="1"/>
    </xf>
    <xf borderId="16" fillId="7" fontId="5" numFmtId="166" xfId="0" applyAlignment="1" applyBorder="1" applyFont="1" applyNumberFormat="1">
      <alignment horizontal="center" shrinkToFit="0" vertical="center" wrapText="1"/>
    </xf>
    <xf borderId="16" fillId="7" fontId="5" numFmtId="0" xfId="0" applyAlignment="1" applyBorder="1" applyFont="1">
      <alignment horizontal="center" shrinkToFit="0" vertical="center" wrapText="1"/>
    </xf>
    <xf borderId="16" fillId="8" fontId="5" numFmtId="0" xfId="0" applyAlignment="1" applyBorder="1" applyFont="1">
      <alignment horizontal="center" shrinkToFit="0" vertical="center" wrapText="1"/>
    </xf>
    <xf borderId="24" fillId="9" fontId="6" numFmtId="0" xfId="0" applyAlignment="1" applyBorder="1" applyFill="1" applyFont="1">
      <alignment horizontal="center" shrinkToFit="0" vertical="center" wrapText="1"/>
    </xf>
    <xf borderId="9" fillId="10" fontId="7" numFmtId="164" xfId="0" applyAlignment="1" applyBorder="1" applyFill="1" applyFont="1" applyNumberFormat="1">
      <alignment horizontal="center" shrinkToFit="0" vertical="center" wrapText="1"/>
    </xf>
    <xf borderId="25" fillId="10" fontId="7" numFmtId="0" xfId="0" applyAlignment="1" applyBorder="1" applyFont="1">
      <alignment horizontal="center" shrinkToFit="0" vertical="center" wrapText="1"/>
    </xf>
    <xf borderId="26" fillId="11" fontId="3" numFmtId="164" xfId="0" applyBorder="1" applyFill="1" applyFont="1" applyNumberFormat="1"/>
    <xf borderId="26" fillId="12" fontId="3" numFmtId="0" xfId="0" applyBorder="1" applyFill="1" applyFont="1"/>
    <xf borderId="27" fillId="0" fontId="2" numFmtId="0" xfId="0" applyBorder="1" applyFont="1"/>
    <xf borderId="28" fillId="0" fontId="2" numFmtId="0" xfId="0" applyBorder="1" applyFont="1"/>
    <xf borderId="29" fillId="0" fontId="2" numFmtId="0" xfId="0" applyBorder="1" applyFont="1"/>
    <xf borderId="16" fillId="4" fontId="8" numFmtId="166" xfId="0" applyAlignment="1" applyBorder="1" applyFont="1" applyNumberFormat="1">
      <alignment horizontal="center" shrinkToFit="0" vertical="center" wrapText="1"/>
    </xf>
    <xf borderId="16" fillId="5" fontId="8" numFmtId="166" xfId="0" applyAlignment="1" applyBorder="1" applyFont="1" applyNumberFormat="1">
      <alignment horizontal="center" shrinkToFit="0" vertical="center" wrapText="1"/>
    </xf>
    <xf borderId="16" fillId="6" fontId="8" numFmtId="166" xfId="0" applyAlignment="1" applyBorder="1" applyFont="1" applyNumberFormat="1">
      <alignment horizontal="center" shrinkToFit="0" vertical="center" wrapText="1"/>
    </xf>
    <xf borderId="16" fillId="7" fontId="8" numFmtId="166" xfId="0" applyAlignment="1" applyBorder="1" applyFont="1" applyNumberFormat="1">
      <alignment horizontal="center" shrinkToFit="0" vertical="center" wrapText="1"/>
    </xf>
    <xf borderId="16" fillId="7" fontId="1" numFmtId="166" xfId="0" applyAlignment="1" applyBorder="1" applyFont="1" applyNumberFormat="1">
      <alignment horizontal="center" shrinkToFit="0" vertical="center" wrapText="1"/>
    </xf>
    <xf borderId="16" fillId="8" fontId="8" numFmtId="166" xfId="0" applyAlignment="1" applyBorder="1" applyFont="1" applyNumberFormat="1">
      <alignment horizontal="center" shrinkToFit="0" vertical="center" wrapText="1"/>
    </xf>
    <xf borderId="30" fillId="0" fontId="2" numFmtId="0" xfId="0" applyBorder="1" applyFont="1"/>
    <xf borderId="31" fillId="0" fontId="2" numFmtId="0" xfId="0" applyBorder="1" applyFont="1"/>
    <xf borderId="32" fillId="11" fontId="1" numFmtId="164" xfId="0" applyAlignment="1" applyBorder="1" applyFont="1" applyNumberFormat="1">
      <alignment horizontal="center" shrinkToFit="0" vertical="center" wrapText="1"/>
    </xf>
    <xf borderId="32" fillId="12" fontId="1" numFmtId="0" xfId="0" applyAlignment="1" applyBorder="1" applyFont="1">
      <alignment horizontal="center"/>
    </xf>
    <xf borderId="7" fillId="3" fontId="1" numFmtId="0" xfId="0" applyAlignment="1" applyBorder="1" applyFont="1">
      <alignment horizontal="left" shrinkToFit="0" vertical="center" wrapText="1"/>
    </xf>
    <xf borderId="7" fillId="3" fontId="1" numFmtId="1" xfId="0" applyAlignment="1" applyBorder="1" applyFont="1" applyNumberFormat="1">
      <alignment horizontal="center" shrinkToFit="0" vertical="center" wrapText="1"/>
    </xf>
    <xf borderId="7" fillId="4" fontId="8" numFmtId="0" xfId="0" applyAlignment="1" applyBorder="1" applyFont="1">
      <alignment horizontal="center" shrinkToFit="0" vertical="center" wrapText="1"/>
    </xf>
    <xf borderId="7" fillId="4" fontId="8" numFmtId="164" xfId="0" applyAlignment="1" applyBorder="1" applyFont="1" applyNumberFormat="1">
      <alignment horizontal="center" shrinkToFit="0" vertical="center" wrapText="1"/>
    </xf>
    <xf borderId="7" fillId="5" fontId="8" numFmtId="0" xfId="0" applyAlignment="1" applyBorder="1" applyFont="1">
      <alignment horizontal="center" shrinkToFit="0" vertical="center" wrapText="1"/>
    </xf>
    <xf borderId="7" fillId="5" fontId="8" numFmtId="164" xfId="0" applyAlignment="1" applyBorder="1" applyFont="1" applyNumberFormat="1">
      <alignment horizontal="center" shrinkToFit="0" vertical="center" wrapText="1"/>
    </xf>
    <xf borderId="7" fillId="6" fontId="8" numFmtId="0" xfId="0" applyAlignment="1" applyBorder="1" applyFont="1">
      <alignment horizontal="center" shrinkToFit="0" vertical="center" wrapText="1"/>
    </xf>
    <xf borderId="7" fillId="6" fontId="8" numFmtId="164" xfId="0" applyAlignment="1" applyBorder="1" applyFont="1" applyNumberFormat="1">
      <alignment horizontal="center" shrinkToFit="0" vertical="center" wrapText="1"/>
    </xf>
    <xf borderId="7" fillId="7" fontId="8" numFmtId="0" xfId="0" applyAlignment="1" applyBorder="1" applyFont="1">
      <alignment horizontal="center" shrinkToFit="0" vertical="center" wrapText="1"/>
    </xf>
    <xf borderId="7" fillId="7" fontId="8" numFmtId="164" xfId="0" applyAlignment="1" applyBorder="1" applyFont="1" applyNumberFormat="1">
      <alignment horizontal="center" shrinkToFit="0" vertical="center" wrapText="1"/>
    </xf>
    <xf borderId="7" fillId="8" fontId="8" numFmtId="0" xfId="0" applyAlignment="1" applyBorder="1" applyFont="1">
      <alignment horizontal="center" shrinkToFit="0" vertical="center" wrapText="1"/>
    </xf>
    <xf borderId="7" fillId="8" fontId="8" numFmtId="164" xfId="0" applyAlignment="1" applyBorder="1" applyFont="1" applyNumberFormat="1">
      <alignment horizontal="center" shrinkToFit="0" vertical="center" wrapText="1"/>
    </xf>
    <xf borderId="33" fillId="0" fontId="2" numFmtId="0" xfId="0" applyBorder="1" applyFont="1"/>
    <xf borderId="34" fillId="0" fontId="2" numFmtId="0" xfId="0" applyBorder="1" applyFont="1"/>
    <xf borderId="35" fillId="0" fontId="2" numFmtId="0" xfId="0" applyBorder="1" applyFont="1"/>
    <xf borderId="32" fillId="11" fontId="1" numFmtId="164" xfId="0" applyAlignment="1" applyBorder="1" applyFont="1" applyNumberFormat="1">
      <alignment shrinkToFit="0" vertical="center" wrapText="1"/>
    </xf>
    <xf borderId="36" fillId="12" fontId="3" numFmtId="0" xfId="0" applyBorder="1" applyFont="1"/>
    <xf borderId="11" fillId="0" fontId="3" numFmtId="0" xfId="0" applyAlignment="1" applyBorder="1" applyFont="1">
      <alignment horizontal="center" vertical="center"/>
    </xf>
    <xf borderId="37" fillId="13" fontId="3" numFmtId="0" xfId="0" applyAlignment="1" applyBorder="1" applyFill="1" applyFont="1">
      <alignment horizontal="left" shrinkToFit="0" vertical="center" wrapText="1"/>
    </xf>
    <xf borderId="11" fillId="0" fontId="3" numFmtId="0" xfId="0" applyAlignment="1" applyBorder="1" applyFont="1">
      <alignment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7" fillId="0" fontId="3" numFmtId="167" xfId="0" applyAlignment="1" applyBorder="1" applyFont="1" applyNumberFormat="1">
      <alignment horizontal="center" vertical="center"/>
    </xf>
    <xf borderId="7" fillId="13" fontId="3" numFmtId="0" xfId="0" applyAlignment="1" applyBorder="1" applyFont="1">
      <alignment horizontal="center" vertical="center"/>
    </xf>
    <xf borderId="7" fillId="14" fontId="1" numFmtId="164" xfId="0" applyAlignment="1" applyBorder="1" applyFill="1" applyFont="1" applyNumberFormat="1">
      <alignment vertical="center"/>
    </xf>
    <xf borderId="7" fillId="0" fontId="3" numFmtId="164" xfId="0" applyAlignment="1" applyBorder="1" applyFont="1" applyNumberFormat="1">
      <alignment vertical="center"/>
    </xf>
    <xf borderId="7" fillId="13" fontId="3" numFmtId="164" xfId="0" applyAlignment="1" applyBorder="1" applyFont="1" applyNumberFormat="1">
      <alignment horizontal="center" shrinkToFit="0" vertical="center" wrapText="1"/>
    </xf>
    <xf borderId="8" fillId="13" fontId="3" numFmtId="0" xfId="0" applyAlignment="1" applyBorder="1" applyFont="1">
      <alignment horizontal="left"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13" fontId="3" numFmtId="164" xfId="0" applyAlignment="1" applyBorder="1" applyFont="1" applyNumberFormat="1">
      <alignment horizontal="center" vertical="center"/>
    </xf>
    <xf borderId="7" fillId="13" fontId="3" numFmtId="0" xfId="0" applyAlignment="1" applyBorder="1" applyFont="1">
      <alignment shrinkToFit="0" vertical="center" wrapText="1"/>
    </xf>
    <xf borderId="38" fillId="13" fontId="3" numFmtId="0" xfId="0" applyAlignment="1" applyBorder="1" applyFont="1">
      <alignment horizontal="left" shrinkToFit="0" vertical="center" wrapText="1"/>
    </xf>
    <xf borderId="26" fillId="13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shrinkToFit="0" vertical="center" wrapText="1"/>
    </xf>
    <xf borderId="0" fillId="0" fontId="3" numFmtId="1" xfId="0" applyAlignment="1" applyFont="1" applyNumberFormat="1">
      <alignment horizontal="center" vertical="center"/>
    </xf>
    <xf borderId="7" fillId="13" fontId="9" numFmtId="0" xfId="0" applyAlignment="1" applyBorder="1" applyFont="1">
      <alignment shrinkToFit="0" vertical="center" wrapText="1"/>
    </xf>
    <xf borderId="7" fillId="0" fontId="3" numFmtId="1" xfId="0" applyAlignment="1" applyBorder="1" applyFont="1" applyNumberFormat="1">
      <alignment horizontal="center" vertical="center"/>
    </xf>
    <xf borderId="7" fillId="0" fontId="9" numFmtId="0" xfId="0" applyAlignment="1" applyBorder="1" applyFont="1">
      <alignment shrinkToFit="0" vertical="center" wrapText="1"/>
    </xf>
    <xf borderId="7" fillId="0" fontId="9" numFmtId="168" xfId="0" applyAlignment="1" applyBorder="1" applyFont="1" applyNumberFormat="1">
      <alignment horizontal="center" shrinkToFit="0" vertical="center" wrapText="1"/>
    </xf>
    <xf borderId="7" fillId="13" fontId="9" numFmtId="0" xfId="0" applyAlignment="1" applyBorder="1" applyFont="1">
      <alignment horizontal="left" shrinkToFit="0" vertical="center" wrapText="1"/>
    </xf>
    <xf borderId="7" fillId="13" fontId="3" numFmtId="0" xfId="0" applyAlignment="1" applyBorder="1" applyFont="1">
      <alignment horizontal="left" shrinkToFit="0" vertical="center" wrapText="1"/>
    </xf>
    <xf borderId="7" fillId="0" fontId="3" numFmtId="168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164" xfId="0" applyFont="1" applyNumberFormat="1"/>
    <xf borderId="0" fillId="0" fontId="1" numFmtId="164" xfId="0" applyAlignment="1" applyFont="1" applyNumberFormat="1">
      <alignment horizontal="center" shrinkToFit="0" wrapText="1"/>
    </xf>
    <xf borderId="12" fillId="0" fontId="1" numFmtId="164" xfId="0" applyAlignment="1" applyBorder="1" applyFont="1" applyNumberFormat="1">
      <alignment vertical="center"/>
    </xf>
    <xf borderId="0" fillId="0" fontId="10" numFmtId="164" xfId="0" applyAlignment="1" applyFont="1" applyNumberFormat="1">
      <alignment vertical="center"/>
    </xf>
    <xf borderId="39" fillId="2" fontId="1" numFmtId="0" xfId="0" applyAlignment="1" applyBorder="1" applyFont="1">
      <alignment horizontal="center" vertical="center"/>
    </xf>
    <xf borderId="40" fillId="0" fontId="2" numFmtId="0" xfId="0" applyBorder="1" applyFont="1"/>
    <xf borderId="41" fillId="0" fontId="2" numFmtId="0" xfId="0" applyBorder="1" applyFont="1"/>
    <xf borderId="42" fillId="2" fontId="1" numFmtId="0" xfId="0" applyAlignment="1" applyBorder="1" applyFont="1">
      <alignment horizontal="center" vertical="center"/>
    </xf>
    <xf borderId="42" fillId="2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left" vertical="center"/>
    </xf>
    <xf borderId="0" fillId="0" fontId="3" numFmtId="169" xfId="0" applyFont="1" applyNumberFormat="1"/>
    <xf borderId="16" fillId="3" fontId="1" numFmtId="0" xfId="0" applyAlignment="1" applyBorder="1" applyFont="1">
      <alignment horizontal="center" vertical="center"/>
    </xf>
    <xf borderId="7" fillId="3" fontId="1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6.14"/>
    <col customWidth="1" min="2" max="2" width="18.71"/>
    <col customWidth="1" min="3" max="3" width="38.71"/>
    <col customWidth="1" min="4" max="4" width="11.57"/>
    <col customWidth="1" min="5" max="5" width="14.14"/>
    <col customWidth="1" min="6" max="6" width="11.14"/>
    <col customWidth="1" min="7" max="7" width="16.14"/>
    <col customWidth="1" min="8" max="8" width="13.29"/>
    <col customWidth="1" min="9" max="10" width="16.14"/>
    <col customWidth="1" min="11" max="11" width="26.86"/>
    <col customWidth="1" min="12" max="26" width="10.71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75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 t="s">
        <v>3</v>
      </c>
      <c r="B4" s="9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2" t="s">
        <v>10</v>
      </c>
      <c r="I4" s="13" t="s">
        <v>11</v>
      </c>
      <c r="J4" s="11" t="s">
        <v>12</v>
      </c>
      <c r="K4" s="9" t="s">
        <v>13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08.0" customHeight="1">
      <c r="A5" s="14">
        <v>1.0</v>
      </c>
      <c r="B5" s="15" t="s">
        <v>14</v>
      </c>
      <c r="C5" s="15" t="s">
        <v>15</v>
      </c>
      <c r="D5" s="16">
        <v>1.0</v>
      </c>
      <c r="E5" s="16">
        <v>4.0</v>
      </c>
      <c r="F5" s="16" t="s">
        <v>16</v>
      </c>
      <c r="G5" s="17">
        <v>7400000.0</v>
      </c>
      <c r="H5" s="17">
        <v>0.0</v>
      </c>
      <c r="I5" s="18">
        <v>7400000.0</v>
      </c>
      <c r="J5" s="17">
        <f t="shared" ref="J5:J10" si="1">I5*D5*E5</f>
        <v>29600000</v>
      </c>
      <c r="K5" s="19" t="s">
        <v>17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14">
        <v>2.0</v>
      </c>
      <c r="B6" s="15" t="s">
        <v>18</v>
      </c>
      <c r="C6" s="15" t="s">
        <v>19</v>
      </c>
      <c r="D6" s="16">
        <v>1.0</v>
      </c>
      <c r="E6" s="16">
        <v>4.0</v>
      </c>
      <c r="F6" s="16" t="s">
        <v>16</v>
      </c>
      <c r="G6" s="17">
        <v>1900000.0</v>
      </c>
      <c r="H6" s="17">
        <v>0.0</v>
      </c>
      <c r="I6" s="18">
        <v>1900000.0</v>
      </c>
      <c r="J6" s="17">
        <f t="shared" si="1"/>
        <v>7600000</v>
      </c>
      <c r="K6" s="20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4">
        <v>3.0</v>
      </c>
      <c r="B7" s="15" t="s">
        <v>20</v>
      </c>
      <c r="C7" s="21" t="s">
        <v>21</v>
      </c>
      <c r="D7" s="16">
        <v>1.0</v>
      </c>
      <c r="E7" s="16">
        <v>3.0</v>
      </c>
      <c r="F7" s="16" t="s">
        <v>16</v>
      </c>
      <c r="G7" s="17">
        <v>4800000.0</v>
      </c>
      <c r="H7" s="17">
        <v>0.0</v>
      </c>
      <c r="I7" s="18">
        <v>4800000.0</v>
      </c>
      <c r="J7" s="17">
        <f t="shared" si="1"/>
        <v>14400000</v>
      </c>
      <c r="K7" s="20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4">
        <v>4.0</v>
      </c>
      <c r="B8" s="15" t="s">
        <v>22</v>
      </c>
      <c r="C8" s="21" t="s">
        <v>23</v>
      </c>
      <c r="D8" s="16">
        <v>1.0</v>
      </c>
      <c r="E8" s="16">
        <v>3.0</v>
      </c>
      <c r="F8" s="16" t="s">
        <v>16</v>
      </c>
      <c r="G8" s="17">
        <v>4800000.0</v>
      </c>
      <c r="H8" s="17">
        <v>0.0</v>
      </c>
      <c r="I8" s="18">
        <v>4800000.0</v>
      </c>
      <c r="J8" s="17">
        <f t="shared" si="1"/>
        <v>14400000</v>
      </c>
      <c r="K8" s="2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4">
        <v>5.0</v>
      </c>
      <c r="B9" s="15" t="s">
        <v>24</v>
      </c>
      <c r="C9" s="21" t="s">
        <v>25</v>
      </c>
      <c r="D9" s="16">
        <v>1.0</v>
      </c>
      <c r="E9" s="16">
        <v>3.0</v>
      </c>
      <c r="F9" s="16" t="s">
        <v>16</v>
      </c>
      <c r="G9" s="17">
        <v>4800000.0</v>
      </c>
      <c r="H9" s="17">
        <v>0.0</v>
      </c>
      <c r="I9" s="18">
        <v>4800000.0</v>
      </c>
      <c r="J9" s="17">
        <f t="shared" si="1"/>
        <v>14400000</v>
      </c>
      <c r="K9" s="20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4">
        <v>6.0</v>
      </c>
      <c r="B10" s="15" t="s">
        <v>26</v>
      </c>
      <c r="C10" s="21" t="s">
        <v>27</v>
      </c>
      <c r="D10" s="16">
        <v>1.0</v>
      </c>
      <c r="E10" s="16">
        <v>3.0</v>
      </c>
      <c r="F10" s="16" t="s">
        <v>16</v>
      </c>
      <c r="G10" s="17">
        <v>4800000.0</v>
      </c>
      <c r="H10" s="17">
        <v>0.0</v>
      </c>
      <c r="I10" s="18">
        <v>4800000.0</v>
      </c>
      <c r="J10" s="17">
        <f t="shared" si="1"/>
        <v>14400000</v>
      </c>
      <c r="K10" s="22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3.5" customHeight="1">
      <c r="A11" s="23"/>
      <c r="B11" s="23"/>
      <c r="C11" s="23"/>
      <c r="D11" s="4"/>
      <c r="E11" s="4"/>
      <c r="F11" s="4"/>
      <c r="G11" s="24"/>
      <c r="H11" s="24"/>
      <c r="I11" s="25"/>
      <c r="J11" s="26">
        <f>SUM(J5:J10)</f>
        <v>94800000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23"/>
      <c r="B12" s="23"/>
      <c r="C12" s="23"/>
      <c r="D12" s="4"/>
      <c r="E12" s="4"/>
      <c r="F12" s="4"/>
      <c r="G12" s="24"/>
      <c r="H12" s="24"/>
      <c r="I12" s="25"/>
      <c r="J12" s="2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23"/>
      <c r="B13" s="23"/>
      <c r="C13" s="23"/>
      <c r="D13" s="4"/>
      <c r="E13" s="4"/>
      <c r="F13" s="4"/>
      <c r="G13" s="24"/>
      <c r="H13" s="24"/>
      <c r="I13" s="25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23"/>
      <c r="B14" s="23"/>
      <c r="C14" s="23"/>
      <c r="D14" s="4"/>
      <c r="E14" s="4"/>
      <c r="F14" s="4"/>
      <c r="G14" s="24"/>
      <c r="H14" s="24"/>
      <c r="I14" s="25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23"/>
      <c r="B15" s="23"/>
      <c r="C15" s="23"/>
      <c r="D15" s="4"/>
      <c r="E15" s="4"/>
      <c r="F15" s="4"/>
      <c r="G15" s="24"/>
      <c r="H15" s="24"/>
      <c r="I15" s="25"/>
      <c r="J15" s="2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23"/>
      <c r="B16" s="23"/>
      <c r="C16" s="23"/>
      <c r="D16" s="4"/>
      <c r="E16" s="4"/>
      <c r="F16" s="4"/>
      <c r="G16" s="24"/>
      <c r="H16" s="24"/>
      <c r="I16" s="25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23"/>
      <c r="B17" s="23"/>
      <c r="C17" s="23"/>
      <c r="D17" s="4"/>
      <c r="E17" s="4"/>
      <c r="F17" s="4"/>
      <c r="G17" s="24"/>
      <c r="H17" s="24"/>
      <c r="I17" s="25"/>
      <c r="J17" s="2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23"/>
      <c r="B18" s="23"/>
      <c r="C18" s="23"/>
      <c r="D18" s="4"/>
      <c r="E18" s="4"/>
      <c r="F18" s="4"/>
      <c r="G18" s="24"/>
      <c r="H18" s="24"/>
      <c r="I18" s="25"/>
      <c r="J18" s="2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23"/>
      <c r="B19" s="23"/>
      <c r="C19" s="23"/>
      <c r="D19" s="4"/>
      <c r="E19" s="4"/>
      <c r="F19" s="4"/>
      <c r="G19" s="24"/>
      <c r="H19" s="24"/>
      <c r="I19" s="25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23"/>
      <c r="B20" s="23"/>
      <c r="C20" s="23"/>
      <c r="D20" s="4"/>
      <c r="E20" s="4"/>
      <c r="F20" s="4"/>
      <c r="G20" s="24"/>
      <c r="H20" s="24"/>
      <c r="I20" s="25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23"/>
      <c r="B21" s="23"/>
      <c r="C21" s="23"/>
      <c r="D21" s="4"/>
      <c r="E21" s="4"/>
      <c r="F21" s="4"/>
      <c r="G21" s="24"/>
      <c r="H21" s="24"/>
      <c r="I21" s="25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23"/>
      <c r="B22" s="23"/>
      <c r="C22" s="23"/>
      <c r="D22" s="4"/>
      <c r="E22" s="4"/>
      <c r="F22" s="4"/>
      <c r="G22" s="24"/>
      <c r="H22" s="24"/>
      <c r="I22" s="25"/>
      <c r="J22" s="2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23"/>
      <c r="B23" s="23"/>
      <c r="C23" s="23"/>
      <c r="D23" s="4"/>
      <c r="E23" s="4"/>
      <c r="F23" s="4"/>
      <c r="G23" s="24"/>
      <c r="H23" s="24"/>
      <c r="I23" s="25"/>
      <c r="J23" s="2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23"/>
      <c r="B24" s="23"/>
      <c r="C24" s="23"/>
      <c r="D24" s="4"/>
      <c r="E24" s="4"/>
      <c r="F24" s="4"/>
      <c r="G24" s="24"/>
      <c r="H24" s="24"/>
      <c r="I24" s="25"/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23"/>
      <c r="B25" s="23"/>
      <c r="C25" s="23"/>
      <c r="D25" s="4"/>
      <c r="E25" s="4"/>
      <c r="F25" s="4"/>
      <c r="G25" s="24"/>
      <c r="H25" s="24"/>
      <c r="I25" s="25"/>
      <c r="J25" s="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23"/>
      <c r="B26" s="23"/>
      <c r="C26" s="23"/>
      <c r="D26" s="4"/>
      <c r="E26" s="4"/>
      <c r="F26" s="4"/>
      <c r="G26" s="24"/>
      <c r="H26" s="24"/>
      <c r="I26" s="25"/>
      <c r="J26" s="2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23"/>
      <c r="B27" s="23"/>
      <c r="C27" s="23"/>
      <c r="D27" s="4"/>
      <c r="E27" s="4"/>
      <c r="F27" s="4"/>
      <c r="G27" s="24"/>
      <c r="H27" s="24"/>
      <c r="I27" s="25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3"/>
      <c r="B28" s="23"/>
      <c r="C28" s="23"/>
      <c r="D28" s="4"/>
      <c r="E28" s="4"/>
      <c r="F28" s="4"/>
      <c r="G28" s="24"/>
      <c r="H28" s="24"/>
      <c r="I28" s="25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3"/>
      <c r="B29" s="23"/>
      <c r="C29" s="23"/>
      <c r="D29" s="4"/>
      <c r="E29" s="4"/>
      <c r="F29" s="4"/>
      <c r="G29" s="24"/>
      <c r="H29" s="24"/>
      <c r="I29" s="25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23"/>
      <c r="B30" s="23"/>
      <c r="C30" s="23"/>
      <c r="D30" s="4"/>
      <c r="E30" s="4"/>
      <c r="F30" s="4"/>
      <c r="G30" s="24"/>
      <c r="H30" s="24"/>
      <c r="I30" s="25"/>
      <c r="J30" s="2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23"/>
      <c r="B31" s="23"/>
      <c r="C31" s="23"/>
      <c r="D31" s="4"/>
      <c r="E31" s="4"/>
      <c r="F31" s="4"/>
      <c r="G31" s="24"/>
      <c r="H31" s="24"/>
      <c r="I31" s="25"/>
      <c r="J31" s="2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23"/>
      <c r="B32" s="23"/>
      <c r="C32" s="23"/>
      <c r="D32" s="4"/>
      <c r="E32" s="4"/>
      <c r="F32" s="4"/>
      <c r="G32" s="24"/>
      <c r="H32" s="24"/>
      <c r="I32" s="25"/>
      <c r="J32" s="2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23"/>
      <c r="B33" s="23"/>
      <c r="C33" s="23"/>
      <c r="D33" s="4"/>
      <c r="E33" s="4"/>
      <c r="F33" s="4"/>
      <c r="G33" s="24"/>
      <c r="H33" s="24"/>
      <c r="I33" s="25"/>
      <c r="J33" s="2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23"/>
      <c r="B34" s="23"/>
      <c r="C34" s="23"/>
      <c r="D34" s="4"/>
      <c r="E34" s="4"/>
      <c r="F34" s="4"/>
      <c r="G34" s="24"/>
      <c r="H34" s="24"/>
      <c r="I34" s="25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23"/>
      <c r="B35" s="23"/>
      <c r="C35" s="23"/>
      <c r="D35" s="4"/>
      <c r="E35" s="4"/>
      <c r="F35" s="4"/>
      <c r="G35" s="24"/>
      <c r="H35" s="24"/>
      <c r="I35" s="25"/>
      <c r="J35" s="2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23"/>
      <c r="B36" s="23"/>
      <c r="C36" s="23"/>
      <c r="D36" s="4"/>
      <c r="E36" s="4"/>
      <c r="F36" s="4"/>
      <c r="G36" s="24"/>
      <c r="H36" s="24"/>
      <c r="I36" s="25"/>
      <c r="J36" s="2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23"/>
      <c r="B37" s="23"/>
      <c r="C37" s="23"/>
      <c r="D37" s="4"/>
      <c r="E37" s="4"/>
      <c r="F37" s="4"/>
      <c r="G37" s="24"/>
      <c r="H37" s="24"/>
      <c r="I37" s="25"/>
      <c r="J37" s="2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3"/>
      <c r="B38" s="23"/>
      <c r="C38" s="23"/>
      <c r="D38" s="4"/>
      <c r="E38" s="4"/>
      <c r="F38" s="4"/>
      <c r="G38" s="24"/>
      <c r="H38" s="24"/>
      <c r="I38" s="25"/>
      <c r="J38" s="2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3"/>
      <c r="B39" s="23"/>
      <c r="C39" s="23"/>
      <c r="D39" s="4"/>
      <c r="E39" s="4"/>
      <c r="F39" s="4"/>
      <c r="G39" s="24"/>
      <c r="H39" s="24"/>
      <c r="I39" s="25"/>
      <c r="J39" s="2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3"/>
      <c r="B40" s="23"/>
      <c r="C40" s="23"/>
      <c r="D40" s="4"/>
      <c r="E40" s="4"/>
      <c r="F40" s="4"/>
      <c r="G40" s="24"/>
      <c r="H40" s="24"/>
      <c r="I40" s="25"/>
      <c r="J40" s="2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3"/>
      <c r="B41" s="23"/>
      <c r="C41" s="23"/>
      <c r="D41" s="4"/>
      <c r="E41" s="4"/>
      <c r="F41" s="4"/>
      <c r="G41" s="24"/>
      <c r="H41" s="24"/>
      <c r="I41" s="25"/>
      <c r="J41" s="2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3"/>
      <c r="B42" s="23"/>
      <c r="C42" s="23"/>
      <c r="D42" s="4"/>
      <c r="E42" s="4"/>
      <c r="F42" s="4"/>
      <c r="G42" s="24"/>
      <c r="H42" s="24"/>
      <c r="I42" s="25"/>
      <c r="J42" s="2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23"/>
      <c r="B43" s="23"/>
      <c r="C43" s="23"/>
      <c r="D43" s="4"/>
      <c r="E43" s="4"/>
      <c r="F43" s="4"/>
      <c r="G43" s="24"/>
      <c r="H43" s="24"/>
      <c r="I43" s="25"/>
      <c r="J43" s="2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23"/>
      <c r="B44" s="23"/>
      <c r="C44" s="23"/>
      <c r="D44" s="4"/>
      <c r="E44" s="4"/>
      <c r="F44" s="4"/>
      <c r="G44" s="24"/>
      <c r="H44" s="24"/>
      <c r="I44" s="25"/>
      <c r="J44" s="2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23"/>
      <c r="B45" s="23"/>
      <c r="C45" s="23"/>
      <c r="D45" s="4"/>
      <c r="E45" s="4"/>
      <c r="F45" s="4"/>
      <c r="G45" s="24"/>
      <c r="H45" s="24"/>
      <c r="I45" s="25"/>
      <c r="J45" s="2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23"/>
      <c r="B46" s="23"/>
      <c r="C46" s="23"/>
      <c r="D46" s="4"/>
      <c r="E46" s="4"/>
      <c r="F46" s="4"/>
      <c r="G46" s="24"/>
      <c r="H46" s="24"/>
      <c r="I46" s="25"/>
      <c r="J46" s="2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23"/>
      <c r="B47" s="23"/>
      <c r="C47" s="23"/>
      <c r="D47" s="4"/>
      <c r="E47" s="4"/>
      <c r="F47" s="4"/>
      <c r="G47" s="24"/>
      <c r="H47" s="24"/>
      <c r="I47" s="25"/>
      <c r="J47" s="2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3"/>
      <c r="B48" s="23"/>
      <c r="C48" s="23"/>
      <c r="D48" s="4"/>
      <c r="E48" s="4"/>
      <c r="F48" s="4"/>
      <c r="G48" s="24"/>
      <c r="H48" s="24"/>
      <c r="I48" s="25"/>
      <c r="J48" s="2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3"/>
      <c r="B49" s="23"/>
      <c r="C49" s="23"/>
      <c r="D49" s="4"/>
      <c r="E49" s="4"/>
      <c r="F49" s="4"/>
      <c r="G49" s="24"/>
      <c r="H49" s="24"/>
      <c r="I49" s="25"/>
      <c r="J49" s="2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3"/>
      <c r="B50" s="23"/>
      <c r="C50" s="23"/>
      <c r="D50" s="4"/>
      <c r="E50" s="4"/>
      <c r="F50" s="4"/>
      <c r="G50" s="24"/>
      <c r="H50" s="24"/>
      <c r="I50" s="25"/>
      <c r="J50" s="2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3"/>
      <c r="B51" s="23"/>
      <c r="C51" s="23"/>
      <c r="D51" s="4"/>
      <c r="E51" s="4"/>
      <c r="F51" s="4"/>
      <c r="G51" s="24"/>
      <c r="H51" s="24"/>
      <c r="I51" s="25"/>
      <c r="J51" s="2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23"/>
      <c r="B52" s="23"/>
      <c r="C52" s="23"/>
      <c r="D52" s="4"/>
      <c r="E52" s="4"/>
      <c r="F52" s="4"/>
      <c r="G52" s="24"/>
      <c r="H52" s="24"/>
      <c r="I52" s="25"/>
      <c r="J52" s="2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23"/>
      <c r="B53" s="23"/>
      <c r="C53" s="23"/>
      <c r="D53" s="4"/>
      <c r="E53" s="4"/>
      <c r="F53" s="4"/>
      <c r="G53" s="24"/>
      <c r="H53" s="24"/>
      <c r="I53" s="25"/>
      <c r="J53" s="2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23"/>
      <c r="B54" s="23"/>
      <c r="C54" s="23"/>
      <c r="D54" s="4"/>
      <c r="E54" s="4"/>
      <c r="F54" s="4"/>
      <c r="G54" s="24"/>
      <c r="H54" s="24"/>
      <c r="I54" s="25"/>
      <c r="J54" s="2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23"/>
      <c r="B55" s="23"/>
      <c r="C55" s="23"/>
      <c r="D55" s="4"/>
      <c r="E55" s="4"/>
      <c r="F55" s="4"/>
      <c r="G55" s="24"/>
      <c r="H55" s="24"/>
      <c r="I55" s="25"/>
      <c r="J55" s="2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23"/>
      <c r="B56" s="23"/>
      <c r="C56" s="23"/>
      <c r="D56" s="4"/>
      <c r="E56" s="4"/>
      <c r="F56" s="4"/>
      <c r="G56" s="24"/>
      <c r="H56" s="24"/>
      <c r="I56" s="25"/>
      <c r="J56" s="2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23"/>
      <c r="B57" s="23"/>
      <c r="C57" s="23"/>
      <c r="D57" s="4"/>
      <c r="E57" s="4"/>
      <c r="F57" s="4"/>
      <c r="G57" s="24"/>
      <c r="H57" s="24"/>
      <c r="I57" s="25"/>
      <c r="J57" s="2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23"/>
      <c r="B58" s="23"/>
      <c r="C58" s="23"/>
      <c r="D58" s="4"/>
      <c r="E58" s="4"/>
      <c r="F58" s="4"/>
      <c r="G58" s="24"/>
      <c r="H58" s="24"/>
      <c r="I58" s="25"/>
      <c r="J58" s="2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23"/>
      <c r="B59" s="23"/>
      <c r="C59" s="23"/>
      <c r="D59" s="4"/>
      <c r="E59" s="4"/>
      <c r="F59" s="4"/>
      <c r="G59" s="24"/>
      <c r="H59" s="24"/>
      <c r="I59" s="25"/>
      <c r="J59" s="2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23"/>
      <c r="B60" s="23"/>
      <c r="C60" s="23"/>
      <c r="D60" s="4"/>
      <c r="E60" s="4"/>
      <c r="F60" s="4"/>
      <c r="G60" s="24"/>
      <c r="H60" s="24"/>
      <c r="I60" s="25"/>
      <c r="J60" s="2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3"/>
      <c r="B61" s="23"/>
      <c r="C61" s="23"/>
      <c r="D61" s="4"/>
      <c r="E61" s="4"/>
      <c r="F61" s="4"/>
      <c r="G61" s="24"/>
      <c r="H61" s="24"/>
      <c r="I61" s="25"/>
      <c r="J61" s="2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3"/>
      <c r="B62" s="23"/>
      <c r="C62" s="23"/>
      <c r="D62" s="4"/>
      <c r="E62" s="4"/>
      <c r="F62" s="4"/>
      <c r="G62" s="24"/>
      <c r="H62" s="24"/>
      <c r="I62" s="25"/>
      <c r="J62" s="2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23"/>
      <c r="B63" s="23"/>
      <c r="C63" s="23"/>
      <c r="D63" s="4"/>
      <c r="E63" s="4"/>
      <c r="F63" s="4"/>
      <c r="G63" s="24"/>
      <c r="H63" s="24"/>
      <c r="I63" s="25"/>
      <c r="J63" s="2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23"/>
      <c r="B64" s="23"/>
      <c r="C64" s="23"/>
      <c r="D64" s="4"/>
      <c r="E64" s="4"/>
      <c r="F64" s="4"/>
      <c r="G64" s="24"/>
      <c r="H64" s="24"/>
      <c r="I64" s="25"/>
      <c r="J64" s="2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23"/>
      <c r="B65" s="23"/>
      <c r="C65" s="23"/>
      <c r="D65" s="4"/>
      <c r="E65" s="4"/>
      <c r="F65" s="4"/>
      <c r="G65" s="24"/>
      <c r="H65" s="24"/>
      <c r="I65" s="25"/>
      <c r="J65" s="2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23"/>
      <c r="B66" s="23"/>
      <c r="C66" s="23"/>
      <c r="D66" s="4"/>
      <c r="E66" s="4"/>
      <c r="F66" s="4"/>
      <c r="G66" s="24"/>
      <c r="H66" s="24"/>
      <c r="I66" s="25"/>
      <c r="J66" s="2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3"/>
      <c r="B67" s="23"/>
      <c r="C67" s="23"/>
      <c r="D67" s="4"/>
      <c r="E67" s="4"/>
      <c r="F67" s="4"/>
      <c r="G67" s="24"/>
      <c r="H67" s="24"/>
      <c r="I67" s="25"/>
      <c r="J67" s="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23"/>
      <c r="B68" s="23"/>
      <c r="C68" s="23"/>
      <c r="D68" s="4"/>
      <c r="E68" s="4"/>
      <c r="F68" s="4"/>
      <c r="G68" s="24"/>
      <c r="H68" s="24"/>
      <c r="I68" s="25"/>
      <c r="J68" s="2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23"/>
      <c r="B69" s="23"/>
      <c r="C69" s="23"/>
      <c r="D69" s="4"/>
      <c r="E69" s="4"/>
      <c r="F69" s="4"/>
      <c r="G69" s="24"/>
      <c r="H69" s="24"/>
      <c r="I69" s="25"/>
      <c r="J69" s="2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23"/>
      <c r="B70" s="23"/>
      <c r="C70" s="23"/>
      <c r="D70" s="4"/>
      <c r="E70" s="4"/>
      <c r="F70" s="4"/>
      <c r="G70" s="24"/>
      <c r="H70" s="24"/>
      <c r="I70" s="25"/>
      <c r="J70" s="2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23"/>
      <c r="B71" s="23"/>
      <c r="C71" s="23"/>
      <c r="D71" s="4"/>
      <c r="E71" s="4"/>
      <c r="F71" s="4"/>
      <c r="G71" s="24"/>
      <c r="H71" s="24"/>
      <c r="I71" s="25"/>
      <c r="J71" s="2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23"/>
      <c r="B72" s="23"/>
      <c r="C72" s="23"/>
      <c r="D72" s="4"/>
      <c r="E72" s="4"/>
      <c r="F72" s="4"/>
      <c r="G72" s="24"/>
      <c r="H72" s="24"/>
      <c r="I72" s="25"/>
      <c r="J72" s="2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23"/>
      <c r="B73" s="23"/>
      <c r="C73" s="23"/>
      <c r="D73" s="4"/>
      <c r="E73" s="4"/>
      <c r="F73" s="4"/>
      <c r="G73" s="24"/>
      <c r="H73" s="24"/>
      <c r="I73" s="25"/>
      <c r="J73" s="2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23"/>
      <c r="B74" s="23"/>
      <c r="C74" s="23"/>
      <c r="D74" s="4"/>
      <c r="E74" s="4"/>
      <c r="F74" s="4"/>
      <c r="G74" s="24"/>
      <c r="H74" s="24"/>
      <c r="I74" s="25"/>
      <c r="J74" s="2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23"/>
      <c r="B75" s="23"/>
      <c r="C75" s="23"/>
      <c r="D75" s="4"/>
      <c r="E75" s="4"/>
      <c r="F75" s="4"/>
      <c r="G75" s="24"/>
      <c r="H75" s="24"/>
      <c r="I75" s="25"/>
      <c r="J75" s="2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23"/>
      <c r="B76" s="23"/>
      <c r="C76" s="23"/>
      <c r="D76" s="4"/>
      <c r="E76" s="4"/>
      <c r="F76" s="4"/>
      <c r="G76" s="24"/>
      <c r="H76" s="24"/>
      <c r="I76" s="25"/>
      <c r="J76" s="2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23"/>
      <c r="B77" s="23"/>
      <c r="C77" s="23"/>
      <c r="D77" s="4"/>
      <c r="E77" s="4"/>
      <c r="F77" s="4"/>
      <c r="G77" s="24"/>
      <c r="H77" s="24"/>
      <c r="I77" s="25"/>
      <c r="J77" s="2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23"/>
      <c r="B78" s="23"/>
      <c r="C78" s="23"/>
      <c r="D78" s="4"/>
      <c r="E78" s="4"/>
      <c r="F78" s="4"/>
      <c r="G78" s="24"/>
      <c r="H78" s="24"/>
      <c r="I78" s="25"/>
      <c r="J78" s="2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23"/>
      <c r="B79" s="23"/>
      <c r="C79" s="23"/>
      <c r="D79" s="4"/>
      <c r="E79" s="4"/>
      <c r="F79" s="4"/>
      <c r="G79" s="24"/>
      <c r="H79" s="24"/>
      <c r="I79" s="25"/>
      <c r="J79" s="2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23"/>
      <c r="B80" s="23"/>
      <c r="C80" s="23"/>
      <c r="D80" s="4"/>
      <c r="E80" s="4"/>
      <c r="F80" s="4"/>
      <c r="G80" s="24"/>
      <c r="H80" s="24"/>
      <c r="I80" s="25"/>
      <c r="J80" s="2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23"/>
      <c r="B81" s="23"/>
      <c r="C81" s="23"/>
      <c r="D81" s="4"/>
      <c r="E81" s="4"/>
      <c r="F81" s="4"/>
      <c r="G81" s="24"/>
      <c r="H81" s="24"/>
      <c r="I81" s="25"/>
      <c r="J81" s="2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23"/>
      <c r="B82" s="23"/>
      <c r="C82" s="23"/>
      <c r="D82" s="4"/>
      <c r="E82" s="4"/>
      <c r="F82" s="4"/>
      <c r="G82" s="24"/>
      <c r="H82" s="24"/>
      <c r="I82" s="25"/>
      <c r="J82" s="2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23"/>
      <c r="B83" s="23"/>
      <c r="C83" s="23"/>
      <c r="D83" s="4"/>
      <c r="E83" s="4"/>
      <c r="F83" s="4"/>
      <c r="G83" s="24"/>
      <c r="H83" s="24"/>
      <c r="I83" s="25"/>
      <c r="J83" s="2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23"/>
      <c r="B84" s="23"/>
      <c r="C84" s="23"/>
      <c r="D84" s="4"/>
      <c r="E84" s="4"/>
      <c r="F84" s="4"/>
      <c r="G84" s="24"/>
      <c r="H84" s="24"/>
      <c r="I84" s="25"/>
      <c r="J84" s="2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23"/>
      <c r="B85" s="23"/>
      <c r="C85" s="23"/>
      <c r="D85" s="4"/>
      <c r="E85" s="4"/>
      <c r="F85" s="4"/>
      <c r="G85" s="24"/>
      <c r="H85" s="24"/>
      <c r="I85" s="25"/>
      <c r="J85" s="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23"/>
      <c r="B86" s="23"/>
      <c r="C86" s="23"/>
      <c r="D86" s="4"/>
      <c r="E86" s="4"/>
      <c r="F86" s="4"/>
      <c r="G86" s="24"/>
      <c r="H86" s="24"/>
      <c r="I86" s="25"/>
      <c r="J86" s="2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23"/>
      <c r="B87" s="23"/>
      <c r="C87" s="23"/>
      <c r="D87" s="4"/>
      <c r="E87" s="4"/>
      <c r="F87" s="4"/>
      <c r="G87" s="24"/>
      <c r="H87" s="24"/>
      <c r="I87" s="25"/>
      <c r="J87" s="2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23"/>
      <c r="B88" s="23"/>
      <c r="C88" s="23"/>
      <c r="D88" s="4"/>
      <c r="E88" s="4"/>
      <c r="F88" s="4"/>
      <c r="G88" s="24"/>
      <c r="H88" s="24"/>
      <c r="I88" s="25"/>
      <c r="J88" s="2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23"/>
      <c r="B89" s="23"/>
      <c r="C89" s="23"/>
      <c r="D89" s="4"/>
      <c r="E89" s="4"/>
      <c r="F89" s="4"/>
      <c r="G89" s="24"/>
      <c r="H89" s="24"/>
      <c r="I89" s="25"/>
      <c r="J89" s="2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23"/>
      <c r="B90" s="23"/>
      <c r="C90" s="23"/>
      <c r="D90" s="4"/>
      <c r="E90" s="4"/>
      <c r="F90" s="4"/>
      <c r="G90" s="24"/>
      <c r="H90" s="24"/>
      <c r="I90" s="25"/>
      <c r="J90" s="2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23"/>
      <c r="B91" s="23"/>
      <c r="C91" s="23"/>
      <c r="D91" s="4"/>
      <c r="E91" s="4"/>
      <c r="F91" s="4"/>
      <c r="G91" s="24"/>
      <c r="H91" s="24"/>
      <c r="I91" s="25"/>
      <c r="J91" s="2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23"/>
      <c r="B92" s="23"/>
      <c r="C92" s="23"/>
      <c r="D92" s="4"/>
      <c r="E92" s="4"/>
      <c r="F92" s="4"/>
      <c r="G92" s="24"/>
      <c r="H92" s="24"/>
      <c r="I92" s="25"/>
      <c r="J92" s="2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23"/>
      <c r="B93" s="23"/>
      <c r="C93" s="23"/>
      <c r="D93" s="4"/>
      <c r="E93" s="4"/>
      <c r="F93" s="4"/>
      <c r="G93" s="24"/>
      <c r="H93" s="24"/>
      <c r="I93" s="25"/>
      <c r="J93" s="2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23"/>
      <c r="B94" s="23"/>
      <c r="C94" s="23"/>
      <c r="D94" s="4"/>
      <c r="E94" s="4"/>
      <c r="F94" s="4"/>
      <c r="G94" s="24"/>
      <c r="H94" s="24"/>
      <c r="I94" s="25"/>
      <c r="J94" s="2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23"/>
      <c r="B95" s="23"/>
      <c r="C95" s="23"/>
      <c r="D95" s="4"/>
      <c r="E95" s="4"/>
      <c r="F95" s="4"/>
      <c r="G95" s="24"/>
      <c r="H95" s="24"/>
      <c r="I95" s="25"/>
      <c r="J95" s="2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23"/>
      <c r="B96" s="23"/>
      <c r="C96" s="23"/>
      <c r="D96" s="4"/>
      <c r="E96" s="4"/>
      <c r="F96" s="4"/>
      <c r="G96" s="24"/>
      <c r="H96" s="24"/>
      <c r="I96" s="25"/>
      <c r="J96" s="2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23"/>
      <c r="B97" s="23"/>
      <c r="C97" s="23"/>
      <c r="D97" s="4"/>
      <c r="E97" s="4"/>
      <c r="F97" s="4"/>
      <c r="G97" s="24"/>
      <c r="H97" s="24"/>
      <c r="I97" s="25"/>
      <c r="J97" s="2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23"/>
      <c r="B98" s="23"/>
      <c r="C98" s="23"/>
      <c r="D98" s="4"/>
      <c r="E98" s="4"/>
      <c r="F98" s="4"/>
      <c r="G98" s="24"/>
      <c r="H98" s="24"/>
      <c r="I98" s="25"/>
      <c r="J98" s="2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23"/>
      <c r="B99" s="23"/>
      <c r="C99" s="23"/>
      <c r="D99" s="4"/>
      <c r="E99" s="4"/>
      <c r="F99" s="4"/>
      <c r="G99" s="24"/>
      <c r="H99" s="24"/>
      <c r="I99" s="25"/>
      <c r="J99" s="2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23"/>
      <c r="B100" s="23"/>
      <c r="C100" s="23"/>
      <c r="D100" s="4"/>
      <c r="E100" s="4"/>
      <c r="F100" s="4"/>
      <c r="G100" s="24"/>
      <c r="H100" s="24"/>
      <c r="I100" s="25"/>
      <c r="J100" s="2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23"/>
      <c r="B101" s="23"/>
      <c r="C101" s="23"/>
      <c r="D101" s="4"/>
      <c r="E101" s="4"/>
      <c r="F101" s="4"/>
      <c r="G101" s="24"/>
      <c r="H101" s="24"/>
      <c r="I101" s="25"/>
      <c r="J101" s="2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23"/>
      <c r="B102" s="23"/>
      <c r="C102" s="23"/>
      <c r="D102" s="4"/>
      <c r="E102" s="4"/>
      <c r="F102" s="4"/>
      <c r="G102" s="24"/>
      <c r="H102" s="24"/>
      <c r="I102" s="25"/>
      <c r="J102" s="2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23"/>
      <c r="B103" s="23"/>
      <c r="C103" s="23"/>
      <c r="D103" s="4"/>
      <c r="E103" s="4"/>
      <c r="F103" s="4"/>
      <c r="G103" s="24"/>
      <c r="H103" s="24"/>
      <c r="I103" s="25"/>
      <c r="J103" s="2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23"/>
      <c r="B104" s="23"/>
      <c r="C104" s="23"/>
      <c r="D104" s="4"/>
      <c r="E104" s="4"/>
      <c r="F104" s="4"/>
      <c r="G104" s="24"/>
      <c r="H104" s="24"/>
      <c r="I104" s="25"/>
      <c r="J104" s="2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23"/>
      <c r="B105" s="23"/>
      <c r="C105" s="23"/>
      <c r="D105" s="4"/>
      <c r="E105" s="4"/>
      <c r="F105" s="4"/>
      <c r="G105" s="24"/>
      <c r="H105" s="24"/>
      <c r="I105" s="25"/>
      <c r="J105" s="2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23"/>
      <c r="B106" s="23"/>
      <c r="C106" s="23"/>
      <c r="D106" s="4"/>
      <c r="E106" s="4"/>
      <c r="F106" s="4"/>
      <c r="G106" s="24"/>
      <c r="H106" s="24"/>
      <c r="I106" s="25"/>
      <c r="J106" s="2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23"/>
      <c r="B107" s="23"/>
      <c r="C107" s="23"/>
      <c r="D107" s="4"/>
      <c r="E107" s="4"/>
      <c r="F107" s="4"/>
      <c r="G107" s="24"/>
      <c r="H107" s="24"/>
      <c r="I107" s="25"/>
      <c r="J107" s="2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23"/>
      <c r="B108" s="23"/>
      <c r="C108" s="23"/>
      <c r="D108" s="4"/>
      <c r="E108" s="4"/>
      <c r="F108" s="4"/>
      <c r="G108" s="24"/>
      <c r="H108" s="24"/>
      <c r="I108" s="25"/>
      <c r="J108" s="2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23"/>
      <c r="B109" s="23"/>
      <c r="C109" s="23"/>
      <c r="D109" s="4"/>
      <c r="E109" s="4"/>
      <c r="F109" s="4"/>
      <c r="G109" s="24"/>
      <c r="H109" s="24"/>
      <c r="I109" s="25"/>
      <c r="J109" s="2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23"/>
      <c r="B110" s="23"/>
      <c r="C110" s="23"/>
      <c r="D110" s="4"/>
      <c r="E110" s="4"/>
      <c r="F110" s="4"/>
      <c r="G110" s="24"/>
      <c r="H110" s="24"/>
      <c r="I110" s="25"/>
      <c r="J110" s="2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23"/>
      <c r="B111" s="23"/>
      <c r="C111" s="23"/>
      <c r="D111" s="4"/>
      <c r="E111" s="4"/>
      <c r="F111" s="4"/>
      <c r="G111" s="24"/>
      <c r="H111" s="24"/>
      <c r="I111" s="25"/>
      <c r="J111" s="2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23"/>
      <c r="B112" s="23"/>
      <c r="C112" s="23"/>
      <c r="D112" s="4"/>
      <c r="E112" s="4"/>
      <c r="F112" s="4"/>
      <c r="G112" s="24"/>
      <c r="H112" s="24"/>
      <c r="I112" s="25"/>
      <c r="J112" s="2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23"/>
      <c r="B113" s="23"/>
      <c r="C113" s="23"/>
      <c r="D113" s="4"/>
      <c r="E113" s="4"/>
      <c r="F113" s="4"/>
      <c r="G113" s="24"/>
      <c r="H113" s="24"/>
      <c r="I113" s="25"/>
      <c r="J113" s="2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23"/>
      <c r="B114" s="23"/>
      <c r="C114" s="23"/>
      <c r="D114" s="4"/>
      <c r="E114" s="4"/>
      <c r="F114" s="4"/>
      <c r="G114" s="24"/>
      <c r="H114" s="24"/>
      <c r="I114" s="25"/>
      <c r="J114" s="2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23"/>
      <c r="B115" s="23"/>
      <c r="C115" s="23"/>
      <c r="D115" s="4"/>
      <c r="E115" s="4"/>
      <c r="F115" s="4"/>
      <c r="G115" s="24"/>
      <c r="H115" s="24"/>
      <c r="I115" s="25"/>
      <c r="J115" s="2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23"/>
      <c r="B116" s="23"/>
      <c r="C116" s="23"/>
      <c r="D116" s="4"/>
      <c r="E116" s="4"/>
      <c r="F116" s="4"/>
      <c r="G116" s="24"/>
      <c r="H116" s="24"/>
      <c r="I116" s="25"/>
      <c r="J116" s="2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23"/>
      <c r="B117" s="23"/>
      <c r="C117" s="23"/>
      <c r="D117" s="4"/>
      <c r="E117" s="4"/>
      <c r="F117" s="4"/>
      <c r="G117" s="24"/>
      <c r="H117" s="24"/>
      <c r="I117" s="25"/>
      <c r="J117" s="2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23"/>
      <c r="B118" s="23"/>
      <c r="C118" s="23"/>
      <c r="D118" s="4"/>
      <c r="E118" s="4"/>
      <c r="F118" s="4"/>
      <c r="G118" s="24"/>
      <c r="H118" s="24"/>
      <c r="I118" s="25"/>
      <c r="J118" s="2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23"/>
      <c r="B119" s="23"/>
      <c r="C119" s="23"/>
      <c r="D119" s="4"/>
      <c r="E119" s="4"/>
      <c r="F119" s="4"/>
      <c r="G119" s="24"/>
      <c r="H119" s="24"/>
      <c r="I119" s="25"/>
      <c r="J119" s="2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23"/>
      <c r="B120" s="23"/>
      <c r="C120" s="23"/>
      <c r="D120" s="4"/>
      <c r="E120" s="4"/>
      <c r="F120" s="4"/>
      <c r="G120" s="24"/>
      <c r="H120" s="24"/>
      <c r="I120" s="25"/>
      <c r="J120" s="2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23"/>
      <c r="B121" s="23"/>
      <c r="C121" s="23"/>
      <c r="D121" s="4"/>
      <c r="E121" s="4"/>
      <c r="F121" s="4"/>
      <c r="G121" s="24"/>
      <c r="H121" s="24"/>
      <c r="I121" s="25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23"/>
      <c r="B122" s="23"/>
      <c r="C122" s="23"/>
      <c r="D122" s="4"/>
      <c r="E122" s="4"/>
      <c r="F122" s="4"/>
      <c r="G122" s="24"/>
      <c r="H122" s="24"/>
      <c r="I122" s="25"/>
      <c r="J122" s="2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23"/>
      <c r="B123" s="23"/>
      <c r="C123" s="23"/>
      <c r="D123" s="4"/>
      <c r="E123" s="4"/>
      <c r="F123" s="4"/>
      <c r="G123" s="24"/>
      <c r="H123" s="24"/>
      <c r="I123" s="25"/>
      <c r="J123" s="2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23"/>
      <c r="B124" s="23"/>
      <c r="C124" s="23"/>
      <c r="D124" s="4"/>
      <c r="E124" s="4"/>
      <c r="F124" s="4"/>
      <c r="G124" s="24"/>
      <c r="H124" s="24"/>
      <c r="I124" s="25"/>
      <c r="J124" s="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23"/>
      <c r="B125" s="23"/>
      <c r="C125" s="23"/>
      <c r="D125" s="4"/>
      <c r="E125" s="4"/>
      <c r="F125" s="4"/>
      <c r="G125" s="24"/>
      <c r="H125" s="24"/>
      <c r="I125" s="25"/>
      <c r="J125" s="2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23"/>
      <c r="B126" s="23"/>
      <c r="C126" s="23"/>
      <c r="D126" s="4"/>
      <c r="E126" s="4"/>
      <c r="F126" s="4"/>
      <c r="G126" s="24"/>
      <c r="H126" s="24"/>
      <c r="I126" s="25"/>
      <c r="J126" s="2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23"/>
      <c r="B127" s="23"/>
      <c r="C127" s="23"/>
      <c r="D127" s="4"/>
      <c r="E127" s="4"/>
      <c r="F127" s="4"/>
      <c r="G127" s="24"/>
      <c r="H127" s="24"/>
      <c r="I127" s="25"/>
      <c r="J127" s="2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23"/>
      <c r="B128" s="23"/>
      <c r="C128" s="23"/>
      <c r="D128" s="4"/>
      <c r="E128" s="4"/>
      <c r="F128" s="4"/>
      <c r="G128" s="24"/>
      <c r="H128" s="24"/>
      <c r="I128" s="25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23"/>
      <c r="B129" s="23"/>
      <c r="C129" s="23"/>
      <c r="D129" s="4"/>
      <c r="E129" s="4"/>
      <c r="F129" s="4"/>
      <c r="G129" s="24"/>
      <c r="H129" s="24"/>
      <c r="I129" s="25"/>
      <c r="J129" s="2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23"/>
      <c r="B130" s="23"/>
      <c r="C130" s="23"/>
      <c r="D130" s="4"/>
      <c r="E130" s="4"/>
      <c r="F130" s="4"/>
      <c r="G130" s="24"/>
      <c r="H130" s="24"/>
      <c r="I130" s="25"/>
      <c r="J130" s="2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23"/>
      <c r="B131" s="23"/>
      <c r="C131" s="23"/>
      <c r="D131" s="4"/>
      <c r="E131" s="4"/>
      <c r="F131" s="4"/>
      <c r="G131" s="24"/>
      <c r="H131" s="24"/>
      <c r="I131" s="25"/>
      <c r="J131" s="2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23"/>
      <c r="B132" s="23"/>
      <c r="C132" s="23"/>
      <c r="D132" s="4"/>
      <c r="E132" s="4"/>
      <c r="F132" s="4"/>
      <c r="G132" s="24"/>
      <c r="H132" s="24"/>
      <c r="I132" s="25"/>
      <c r="J132" s="2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23"/>
      <c r="B133" s="23"/>
      <c r="C133" s="23"/>
      <c r="D133" s="4"/>
      <c r="E133" s="4"/>
      <c r="F133" s="4"/>
      <c r="G133" s="24"/>
      <c r="H133" s="24"/>
      <c r="I133" s="25"/>
      <c r="J133" s="2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23"/>
      <c r="B134" s="23"/>
      <c r="C134" s="23"/>
      <c r="D134" s="4"/>
      <c r="E134" s="4"/>
      <c r="F134" s="4"/>
      <c r="G134" s="24"/>
      <c r="H134" s="24"/>
      <c r="I134" s="25"/>
      <c r="J134" s="2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23"/>
      <c r="B135" s="23"/>
      <c r="C135" s="23"/>
      <c r="D135" s="4"/>
      <c r="E135" s="4"/>
      <c r="F135" s="4"/>
      <c r="G135" s="24"/>
      <c r="H135" s="24"/>
      <c r="I135" s="25"/>
      <c r="J135" s="2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23"/>
      <c r="B136" s="23"/>
      <c r="C136" s="23"/>
      <c r="D136" s="4"/>
      <c r="E136" s="4"/>
      <c r="F136" s="4"/>
      <c r="G136" s="24"/>
      <c r="H136" s="24"/>
      <c r="I136" s="25"/>
      <c r="J136" s="2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23"/>
      <c r="B137" s="23"/>
      <c r="C137" s="23"/>
      <c r="D137" s="4"/>
      <c r="E137" s="4"/>
      <c r="F137" s="4"/>
      <c r="G137" s="24"/>
      <c r="H137" s="24"/>
      <c r="I137" s="25"/>
      <c r="J137" s="2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23"/>
      <c r="B138" s="23"/>
      <c r="C138" s="23"/>
      <c r="D138" s="4"/>
      <c r="E138" s="4"/>
      <c r="F138" s="4"/>
      <c r="G138" s="24"/>
      <c r="H138" s="24"/>
      <c r="I138" s="25"/>
      <c r="J138" s="2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23"/>
      <c r="B139" s="23"/>
      <c r="C139" s="23"/>
      <c r="D139" s="4"/>
      <c r="E139" s="4"/>
      <c r="F139" s="4"/>
      <c r="G139" s="24"/>
      <c r="H139" s="24"/>
      <c r="I139" s="25"/>
      <c r="J139" s="2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23"/>
      <c r="B140" s="23"/>
      <c r="C140" s="23"/>
      <c r="D140" s="4"/>
      <c r="E140" s="4"/>
      <c r="F140" s="4"/>
      <c r="G140" s="24"/>
      <c r="H140" s="24"/>
      <c r="I140" s="25"/>
      <c r="J140" s="2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23"/>
      <c r="B141" s="23"/>
      <c r="C141" s="23"/>
      <c r="D141" s="4"/>
      <c r="E141" s="4"/>
      <c r="F141" s="4"/>
      <c r="G141" s="24"/>
      <c r="H141" s="24"/>
      <c r="I141" s="25"/>
      <c r="J141" s="2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23"/>
      <c r="B142" s="23"/>
      <c r="C142" s="23"/>
      <c r="D142" s="4"/>
      <c r="E142" s="4"/>
      <c r="F142" s="4"/>
      <c r="G142" s="24"/>
      <c r="H142" s="24"/>
      <c r="I142" s="25"/>
      <c r="J142" s="2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23"/>
      <c r="B143" s="23"/>
      <c r="C143" s="23"/>
      <c r="D143" s="4"/>
      <c r="E143" s="4"/>
      <c r="F143" s="4"/>
      <c r="G143" s="24"/>
      <c r="H143" s="24"/>
      <c r="I143" s="25"/>
      <c r="J143" s="2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23"/>
      <c r="B144" s="23"/>
      <c r="C144" s="23"/>
      <c r="D144" s="4"/>
      <c r="E144" s="4"/>
      <c r="F144" s="4"/>
      <c r="G144" s="24"/>
      <c r="H144" s="24"/>
      <c r="I144" s="25"/>
      <c r="J144" s="2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23"/>
      <c r="B145" s="23"/>
      <c r="C145" s="23"/>
      <c r="D145" s="4"/>
      <c r="E145" s="4"/>
      <c r="F145" s="4"/>
      <c r="G145" s="24"/>
      <c r="H145" s="24"/>
      <c r="I145" s="25"/>
      <c r="J145" s="2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23"/>
      <c r="B146" s="23"/>
      <c r="C146" s="23"/>
      <c r="D146" s="4"/>
      <c r="E146" s="4"/>
      <c r="F146" s="4"/>
      <c r="G146" s="24"/>
      <c r="H146" s="24"/>
      <c r="I146" s="25"/>
      <c r="J146" s="2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23"/>
      <c r="B147" s="23"/>
      <c r="C147" s="23"/>
      <c r="D147" s="4"/>
      <c r="E147" s="4"/>
      <c r="F147" s="4"/>
      <c r="G147" s="24"/>
      <c r="H147" s="24"/>
      <c r="I147" s="25"/>
      <c r="J147" s="2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23"/>
      <c r="B148" s="23"/>
      <c r="C148" s="23"/>
      <c r="D148" s="4"/>
      <c r="E148" s="4"/>
      <c r="F148" s="4"/>
      <c r="G148" s="24"/>
      <c r="H148" s="24"/>
      <c r="I148" s="25"/>
      <c r="J148" s="2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23"/>
      <c r="B149" s="23"/>
      <c r="C149" s="23"/>
      <c r="D149" s="4"/>
      <c r="E149" s="4"/>
      <c r="F149" s="4"/>
      <c r="G149" s="24"/>
      <c r="H149" s="24"/>
      <c r="I149" s="25"/>
      <c r="J149" s="2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23"/>
      <c r="B150" s="23"/>
      <c r="C150" s="23"/>
      <c r="D150" s="4"/>
      <c r="E150" s="4"/>
      <c r="F150" s="4"/>
      <c r="G150" s="24"/>
      <c r="H150" s="24"/>
      <c r="I150" s="25"/>
      <c r="J150" s="2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23"/>
      <c r="B151" s="23"/>
      <c r="C151" s="23"/>
      <c r="D151" s="4"/>
      <c r="E151" s="4"/>
      <c r="F151" s="4"/>
      <c r="G151" s="24"/>
      <c r="H151" s="24"/>
      <c r="I151" s="25"/>
      <c r="J151" s="2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23"/>
      <c r="B152" s="23"/>
      <c r="C152" s="23"/>
      <c r="D152" s="4"/>
      <c r="E152" s="4"/>
      <c r="F152" s="4"/>
      <c r="G152" s="24"/>
      <c r="H152" s="24"/>
      <c r="I152" s="25"/>
      <c r="J152" s="2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23"/>
      <c r="B153" s="23"/>
      <c r="C153" s="23"/>
      <c r="D153" s="4"/>
      <c r="E153" s="4"/>
      <c r="F153" s="4"/>
      <c r="G153" s="24"/>
      <c r="H153" s="24"/>
      <c r="I153" s="25"/>
      <c r="J153" s="2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23"/>
      <c r="B154" s="23"/>
      <c r="C154" s="23"/>
      <c r="D154" s="4"/>
      <c r="E154" s="4"/>
      <c r="F154" s="4"/>
      <c r="G154" s="24"/>
      <c r="H154" s="24"/>
      <c r="I154" s="25"/>
      <c r="J154" s="2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23"/>
      <c r="B155" s="23"/>
      <c r="C155" s="23"/>
      <c r="D155" s="4"/>
      <c r="E155" s="4"/>
      <c r="F155" s="4"/>
      <c r="G155" s="24"/>
      <c r="H155" s="24"/>
      <c r="I155" s="25"/>
      <c r="J155" s="2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23"/>
      <c r="B156" s="23"/>
      <c r="C156" s="23"/>
      <c r="D156" s="4"/>
      <c r="E156" s="4"/>
      <c r="F156" s="4"/>
      <c r="G156" s="24"/>
      <c r="H156" s="24"/>
      <c r="I156" s="25"/>
      <c r="J156" s="2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23"/>
      <c r="B157" s="23"/>
      <c r="C157" s="23"/>
      <c r="D157" s="4"/>
      <c r="E157" s="4"/>
      <c r="F157" s="4"/>
      <c r="G157" s="24"/>
      <c r="H157" s="24"/>
      <c r="I157" s="25"/>
      <c r="J157" s="2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23"/>
      <c r="B158" s="23"/>
      <c r="C158" s="23"/>
      <c r="D158" s="4"/>
      <c r="E158" s="4"/>
      <c r="F158" s="4"/>
      <c r="G158" s="24"/>
      <c r="H158" s="24"/>
      <c r="I158" s="25"/>
      <c r="J158" s="2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23"/>
      <c r="B159" s="23"/>
      <c r="C159" s="23"/>
      <c r="D159" s="4"/>
      <c r="E159" s="4"/>
      <c r="F159" s="4"/>
      <c r="G159" s="24"/>
      <c r="H159" s="24"/>
      <c r="I159" s="25"/>
      <c r="J159" s="2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23"/>
      <c r="B160" s="23"/>
      <c r="C160" s="23"/>
      <c r="D160" s="4"/>
      <c r="E160" s="4"/>
      <c r="F160" s="4"/>
      <c r="G160" s="24"/>
      <c r="H160" s="24"/>
      <c r="I160" s="25"/>
      <c r="J160" s="2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23"/>
      <c r="B161" s="23"/>
      <c r="C161" s="23"/>
      <c r="D161" s="4"/>
      <c r="E161" s="4"/>
      <c r="F161" s="4"/>
      <c r="G161" s="24"/>
      <c r="H161" s="24"/>
      <c r="I161" s="25"/>
      <c r="J161" s="2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23"/>
      <c r="B162" s="23"/>
      <c r="C162" s="23"/>
      <c r="D162" s="4"/>
      <c r="E162" s="4"/>
      <c r="F162" s="4"/>
      <c r="G162" s="24"/>
      <c r="H162" s="24"/>
      <c r="I162" s="25"/>
      <c r="J162" s="2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23"/>
      <c r="B163" s="23"/>
      <c r="C163" s="23"/>
      <c r="D163" s="4"/>
      <c r="E163" s="4"/>
      <c r="F163" s="4"/>
      <c r="G163" s="24"/>
      <c r="H163" s="24"/>
      <c r="I163" s="25"/>
      <c r="J163" s="2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23"/>
      <c r="B164" s="23"/>
      <c r="C164" s="23"/>
      <c r="D164" s="4"/>
      <c r="E164" s="4"/>
      <c r="F164" s="4"/>
      <c r="G164" s="24"/>
      <c r="H164" s="24"/>
      <c r="I164" s="25"/>
      <c r="J164" s="2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23"/>
      <c r="B165" s="23"/>
      <c r="C165" s="23"/>
      <c r="D165" s="4"/>
      <c r="E165" s="4"/>
      <c r="F165" s="4"/>
      <c r="G165" s="24"/>
      <c r="H165" s="24"/>
      <c r="I165" s="25"/>
      <c r="J165" s="2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23"/>
      <c r="B166" s="23"/>
      <c r="C166" s="23"/>
      <c r="D166" s="4"/>
      <c r="E166" s="4"/>
      <c r="F166" s="4"/>
      <c r="G166" s="24"/>
      <c r="H166" s="24"/>
      <c r="I166" s="25"/>
      <c r="J166" s="2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23"/>
      <c r="B167" s="23"/>
      <c r="C167" s="23"/>
      <c r="D167" s="4"/>
      <c r="E167" s="4"/>
      <c r="F167" s="4"/>
      <c r="G167" s="24"/>
      <c r="H167" s="24"/>
      <c r="I167" s="25"/>
      <c r="J167" s="2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23"/>
      <c r="B168" s="23"/>
      <c r="C168" s="23"/>
      <c r="D168" s="4"/>
      <c r="E168" s="4"/>
      <c r="F168" s="4"/>
      <c r="G168" s="24"/>
      <c r="H168" s="24"/>
      <c r="I168" s="25"/>
      <c r="J168" s="2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23"/>
      <c r="B169" s="23"/>
      <c r="C169" s="23"/>
      <c r="D169" s="4"/>
      <c r="E169" s="4"/>
      <c r="F169" s="4"/>
      <c r="G169" s="24"/>
      <c r="H169" s="24"/>
      <c r="I169" s="25"/>
      <c r="J169" s="2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23"/>
      <c r="B170" s="23"/>
      <c r="C170" s="23"/>
      <c r="D170" s="4"/>
      <c r="E170" s="4"/>
      <c r="F170" s="4"/>
      <c r="G170" s="24"/>
      <c r="H170" s="24"/>
      <c r="I170" s="25"/>
      <c r="J170" s="2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23"/>
      <c r="B171" s="23"/>
      <c r="C171" s="23"/>
      <c r="D171" s="4"/>
      <c r="E171" s="4"/>
      <c r="F171" s="4"/>
      <c r="G171" s="24"/>
      <c r="H171" s="24"/>
      <c r="I171" s="25"/>
      <c r="J171" s="2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23"/>
      <c r="B172" s="23"/>
      <c r="C172" s="23"/>
      <c r="D172" s="4"/>
      <c r="E172" s="4"/>
      <c r="F172" s="4"/>
      <c r="G172" s="24"/>
      <c r="H172" s="24"/>
      <c r="I172" s="25"/>
      <c r="J172" s="2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23"/>
      <c r="B173" s="23"/>
      <c r="C173" s="23"/>
      <c r="D173" s="4"/>
      <c r="E173" s="4"/>
      <c r="F173" s="4"/>
      <c r="G173" s="24"/>
      <c r="H173" s="24"/>
      <c r="I173" s="25"/>
      <c r="J173" s="2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23"/>
      <c r="B174" s="23"/>
      <c r="C174" s="23"/>
      <c r="D174" s="4"/>
      <c r="E174" s="4"/>
      <c r="F174" s="4"/>
      <c r="G174" s="24"/>
      <c r="H174" s="24"/>
      <c r="I174" s="25"/>
      <c r="J174" s="2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23"/>
      <c r="B175" s="23"/>
      <c r="C175" s="23"/>
      <c r="D175" s="4"/>
      <c r="E175" s="4"/>
      <c r="F175" s="4"/>
      <c r="G175" s="24"/>
      <c r="H175" s="24"/>
      <c r="I175" s="25"/>
      <c r="J175" s="2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23"/>
      <c r="B176" s="23"/>
      <c r="C176" s="23"/>
      <c r="D176" s="4"/>
      <c r="E176" s="4"/>
      <c r="F176" s="4"/>
      <c r="G176" s="24"/>
      <c r="H176" s="24"/>
      <c r="I176" s="25"/>
      <c r="J176" s="2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23"/>
      <c r="B177" s="23"/>
      <c r="C177" s="23"/>
      <c r="D177" s="4"/>
      <c r="E177" s="4"/>
      <c r="F177" s="4"/>
      <c r="G177" s="24"/>
      <c r="H177" s="24"/>
      <c r="I177" s="25"/>
      <c r="J177" s="2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23"/>
      <c r="B178" s="23"/>
      <c r="C178" s="23"/>
      <c r="D178" s="4"/>
      <c r="E178" s="4"/>
      <c r="F178" s="4"/>
      <c r="G178" s="24"/>
      <c r="H178" s="24"/>
      <c r="I178" s="25"/>
      <c r="J178" s="2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23"/>
      <c r="B179" s="23"/>
      <c r="C179" s="23"/>
      <c r="D179" s="4"/>
      <c r="E179" s="4"/>
      <c r="F179" s="4"/>
      <c r="G179" s="24"/>
      <c r="H179" s="24"/>
      <c r="I179" s="25"/>
      <c r="J179" s="2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23"/>
      <c r="B180" s="23"/>
      <c r="C180" s="23"/>
      <c r="D180" s="4"/>
      <c r="E180" s="4"/>
      <c r="F180" s="4"/>
      <c r="G180" s="24"/>
      <c r="H180" s="24"/>
      <c r="I180" s="25"/>
      <c r="J180" s="2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23"/>
      <c r="B181" s="23"/>
      <c r="C181" s="23"/>
      <c r="D181" s="4"/>
      <c r="E181" s="4"/>
      <c r="F181" s="4"/>
      <c r="G181" s="24"/>
      <c r="H181" s="24"/>
      <c r="I181" s="25"/>
      <c r="J181" s="2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23"/>
      <c r="B182" s="23"/>
      <c r="C182" s="23"/>
      <c r="D182" s="4"/>
      <c r="E182" s="4"/>
      <c r="F182" s="4"/>
      <c r="G182" s="24"/>
      <c r="H182" s="24"/>
      <c r="I182" s="25"/>
      <c r="J182" s="2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23"/>
      <c r="B183" s="23"/>
      <c r="C183" s="23"/>
      <c r="D183" s="4"/>
      <c r="E183" s="4"/>
      <c r="F183" s="4"/>
      <c r="G183" s="24"/>
      <c r="H183" s="24"/>
      <c r="I183" s="25"/>
      <c r="J183" s="2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23"/>
      <c r="B184" s="23"/>
      <c r="C184" s="23"/>
      <c r="D184" s="4"/>
      <c r="E184" s="4"/>
      <c r="F184" s="4"/>
      <c r="G184" s="24"/>
      <c r="H184" s="24"/>
      <c r="I184" s="25"/>
      <c r="J184" s="2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23"/>
      <c r="B185" s="23"/>
      <c r="C185" s="23"/>
      <c r="D185" s="4"/>
      <c r="E185" s="4"/>
      <c r="F185" s="4"/>
      <c r="G185" s="24"/>
      <c r="H185" s="24"/>
      <c r="I185" s="25"/>
      <c r="J185" s="2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23"/>
      <c r="B186" s="23"/>
      <c r="C186" s="23"/>
      <c r="D186" s="4"/>
      <c r="E186" s="4"/>
      <c r="F186" s="4"/>
      <c r="G186" s="24"/>
      <c r="H186" s="24"/>
      <c r="I186" s="25"/>
      <c r="J186" s="2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23"/>
      <c r="B187" s="23"/>
      <c r="C187" s="23"/>
      <c r="D187" s="4"/>
      <c r="E187" s="4"/>
      <c r="F187" s="4"/>
      <c r="G187" s="24"/>
      <c r="H187" s="24"/>
      <c r="I187" s="25"/>
      <c r="J187" s="2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23"/>
      <c r="B188" s="23"/>
      <c r="C188" s="23"/>
      <c r="D188" s="4"/>
      <c r="E188" s="4"/>
      <c r="F188" s="4"/>
      <c r="G188" s="24"/>
      <c r="H188" s="24"/>
      <c r="I188" s="25"/>
      <c r="J188" s="2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23"/>
      <c r="B189" s="23"/>
      <c r="C189" s="23"/>
      <c r="D189" s="4"/>
      <c r="E189" s="4"/>
      <c r="F189" s="4"/>
      <c r="G189" s="24"/>
      <c r="H189" s="24"/>
      <c r="I189" s="25"/>
      <c r="J189" s="2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23"/>
      <c r="B190" s="23"/>
      <c r="C190" s="23"/>
      <c r="D190" s="4"/>
      <c r="E190" s="4"/>
      <c r="F190" s="4"/>
      <c r="G190" s="24"/>
      <c r="H190" s="24"/>
      <c r="I190" s="25"/>
      <c r="J190" s="2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23"/>
      <c r="B191" s="23"/>
      <c r="C191" s="23"/>
      <c r="D191" s="4"/>
      <c r="E191" s="4"/>
      <c r="F191" s="4"/>
      <c r="G191" s="24"/>
      <c r="H191" s="24"/>
      <c r="I191" s="25"/>
      <c r="J191" s="2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23"/>
      <c r="B192" s="23"/>
      <c r="C192" s="23"/>
      <c r="D192" s="4"/>
      <c r="E192" s="4"/>
      <c r="F192" s="4"/>
      <c r="G192" s="24"/>
      <c r="H192" s="24"/>
      <c r="I192" s="25"/>
      <c r="J192" s="2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23"/>
      <c r="B193" s="23"/>
      <c r="C193" s="23"/>
      <c r="D193" s="4"/>
      <c r="E193" s="4"/>
      <c r="F193" s="4"/>
      <c r="G193" s="24"/>
      <c r="H193" s="24"/>
      <c r="I193" s="25"/>
      <c r="J193" s="2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23"/>
      <c r="B194" s="23"/>
      <c r="C194" s="23"/>
      <c r="D194" s="4"/>
      <c r="E194" s="4"/>
      <c r="F194" s="4"/>
      <c r="G194" s="24"/>
      <c r="H194" s="24"/>
      <c r="I194" s="25"/>
      <c r="J194" s="2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23"/>
      <c r="B195" s="23"/>
      <c r="C195" s="23"/>
      <c r="D195" s="4"/>
      <c r="E195" s="4"/>
      <c r="F195" s="4"/>
      <c r="G195" s="24"/>
      <c r="H195" s="24"/>
      <c r="I195" s="25"/>
      <c r="J195" s="2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23"/>
      <c r="B196" s="23"/>
      <c r="C196" s="23"/>
      <c r="D196" s="4"/>
      <c r="E196" s="4"/>
      <c r="F196" s="4"/>
      <c r="G196" s="24"/>
      <c r="H196" s="24"/>
      <c r="I196" s="25"/>
      <c r="J196" s="2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23"/>
      <c r="B197" s="23"/>
      <c r="C197" s="23"/>
      <c r="D197" s="4"/>
      <c r="E197" s="4"/>
      <c r="F197" s="4"/>
      <c r="G197" s="24"/>
      <c r="H197" s="24"/>
      <c r="I197" s="25"/>
      <c r="J197" s="2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23"/>
      <c r="B198" s="23"/>
      <c r="C198" s="23"/>
      <c r="D198" s="4"/>
      <c r="E198" s="4"/>
      <c r="F198" s="4"/>
      <c r="G198" s="24"/>
      <c r="H198" s="24"/>
      <c r="I198" s="25"/>
      <c r="J198" s="2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23"/>
      <c r="B199" s="23"/>
      <c r="C199" s="23"/>
      <c r="D199" s="4"/>
      <c r="E199" s="4"/>
      <c r="F199" s="4"/>
      <c r="G199" s="24"/>
      <c r="H199" s="24"/>
      <c r="I199" s="25"/>
      <c r="J199" s="2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23"/>
      <c r="B200" s="23"/>
      <c r="C200" s="23"/>
      <c r="D200" s="4"/>
      <c r="E200" s="4"/>
      <c r="F200" s="4"/>
      <c r="G200" s="24"/>
      <c r="H200" s="24"/>
      <c r="I200" s="25"/>
      <c r="J200" s="2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23"/>
      <c r="B201" s="23"/>
      <c r="C201" s="23"/>
      <c r="D201" s="4"/>
      <c r="E201" s="4"/>
      <c r="F201" s="4"/>
      <c r="G201" s="24"/>
      <c r="H201" s="24"/>
      <c r="I201" s="25"/>
      <c r="J201" s="2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23"/>
      <c r="B202" s="23"/>
      <c r="C202" s="23"/>
      <c r="D202" s="4"/>
      <c r="E202" s="4"/>
      <c r="F202" s="4"/>
      <c r="G202" s="24"/>
      <c r="H202" s="24"/>
      <c r="I202" s="25"/>
      <c r="J202" s="2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23"/>
      <c r="B203" s="23"/>
      <c r="C203" s="23"/>
      <c r="D203" s="4"/>
      <c r="E203" s="4"/>
      <c r="F203" s="4"/>
      <c r="G203" s="24"/>
      <c r="H203" s="24"/>
      <c r="I203" s="25"/>
      <c r="J203" s="2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23"/>
      <c r="B204" s="23"/>
      <c r="C204" s="23"/>
      <c r="D204" s="4"/>
      <c r="E204" s="4"/>
      <c r="F204" s="4"/>
      <c r="G204" s="24"/>
      <c r="H204" s="24"/>
      <c r="I204" s="25"/>
      <c r="J204" s="2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23"/>
      <c r="B205" s="23"/>
      <c r="C205" s="23"/>
      <c r="D205" s="4"/>
      <c r="E205" s="4"/>
      <c r="F205" s="4"/>
      <c r="G205" s="24"/>
      <c r="H205" s="24"/>
      <c r="I205" s="25"/>
      <c r="J205" s="2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23"/>
      <c r="B206" s="23"/>
      <c r="C206" s="23"/>
      <c r="D206" s="4"/>
      <c r="E206" s="4"/>
      <c r="F206" s="4"/>
      <c r="G206" s="24"/>
      <c r="H206" s="24"/>
      <c r="I206" s="25"/>
      <c r="J206" s="2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23"/>
      <c r="B207" s="23"/>
      <c r="C207" s="23"/>
      <c r="D207" s="4"/>
      <c r="E207" s="4"/>
      <c r="F207" s="4"/>
      <c r="G207" s="24"/>
      <c r="H207" s="24"/>
      <c r="I207" s="25"/>
      <c r="J207" s="2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23"/>
      <c r="B208" s="23"/>
      <c r="C208" s="23"/>
      <c r="D208" s="4"/>
      <c r="E208" s="4"/>
      <c r="F208" s="4"/>
      <c r="G208" s="24"/>
      <c r="H208" s="24"/>
      <c r="I208" s="25"/>
      <c r="J208" s="2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23"/>
      <c r="B209" s="23"/>
      <c r="C209" s="23"/>
      <c r="D209" s="4"/>
      <c r="E209" s="4"/>
      <c r="F209" s="4"/>
      <c r="G209" s="24"/>
      <c r="H209" s="24"/>
      <c r="I209" s="25"/>
      <c r="J209" s="2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23"/>
      <c r="B210" s="23"/>
      <c r="C210" s="23"/>
      <c r="D210" s="4"/>
      <c r="E210" s="4"/>
      <c r="F210" s="4"/>
      <c r="G210" s="24"/>
      <c r="H210" s="24"/>
      <c r="I210" s="25"/>
      <c r="J210" s="2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23"/>
      <c r="B211" s="23"/>
      <c r="C211" s="23"/>
      <c r="D211" s="4"/>
      <c r="E211" s="4"/>
      <c r="F211" s="4"/>
      <c r="G211" s="24"/>
      <c r="H211" s="24"/>
      <c r="I211" s="25"/>
      <c r="J211" s="2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23"/>
      <c r="B212" s="23"/>
      <c r="C212" s="23"/>
      <c r="D212" s="4"/>
      <c r="E212" s="4"/>
      <c r="F212" s="4"/>
      <c r="G212" s="24"/>
      <c r="H212" s="24"/>
      <c r="I212" s="25"/>
      <c r="J212" s="2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23"/>
      <c r="B213" s="23"/>
      <c r="C213" s="23"/>
      <c r="D213" s="4"/>
      <c r="E213" s="4"/>
      <c r="F213" s="4"/>
      <c r="G213" s="24"/>
      <c r="H213" s="24"/>
      <c r="I213" s="25"/>
      <c r="J213" s="2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23"/>
      <c r="B214" s="23"/>
      <c r="C214" s="23"/>
      <c r="D214" s="4"/>
      <c r="E214" s="4"/>
      <c r="F214" s="4"/>
      <c r="G214" s="24"/>
      <c r="H214" s="24"/>
      <c r="I214" s="25"/>
      <c r="J214" s="2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23"/>
      <c r="B215" s="23"/>
      <c r="C215" s="23"/>
      <c r="D215" s="4"/>
      <c r="E215" s="4"/>
      <c r="F215" s="4"/>
      <c r="G215" s="24"/>
      <c r="H215" s="24"/>
      <c r="I215" s="25"/>
      <c r="J215" s="2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23"/>
      <c r="B216" s="23"/>
      <c r="C216" s="23"/>
      <c r="D216" s="4"/>
      <c r="E216" s="4"/>
      <c r="F216" s="4"/>
      <c r="G216" s="24"/>
      <c r="H216" s="24"/>
      <c r="I216" s="25"/>
      <c r="J216" s="2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23"/>
      <c r="B217" s="23"/>
      <c r="C217" s="23"/>
      <c r="D217" s="4"/>
      <c r="E217" s="4"/>
      <c r="F217" s="4"/>
      <c r="G217" s="24"/>
      <c r="H217" s="24"/>
      <c r="I217" s="25"/>
      <c r="J217" s="2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23"/>
      <c r="B218" s="23"/>
      <c r="C218" s="23"/>
      <c r="D218" s="4"/>
      <c r="E218" s="4"/>
      <c r="F218" s="4"/>
      <c r="G218" s="24"/>
      <c r="H218" s="24"/>
      <c r="I218" s="25"/>
      <c r="J218" s="2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23"/>
      <c r="B219" s="23"/>
      <c r="C219" s="23"/>
      <c r="D219" s="4"/>
      <c r="E219" s="4"/>
      <c r="F219" s="4"/>
      <c r="G219" s="24"/>
      <c r="H219" s="24"/>
      <c r="I219" s="25"/>
      <c r="J219" s="2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23"/>
      <c r="B220" s="23"/>
      <c r="C220" s="23"/>
      <c r="D220" s="4"/>
      <c r="E220" s="4"/>
      <c r="F220" s="4"/>
      <c r="G220" s="24"/>
      <c r="H220" s="24"/>
      <c r="I220" s="25"/>
      <c r="J220" s="2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23"/>
      <c r="B221" s="23"/>
      <c r="C221" s="23"/>
      <c r="D221" s="4"/>
      <c r="E221" s="4"/>
      <c r="F221" s="4"/>
      <c r="G221" s="24"/>
      <c r="H221" s="24"/>
      <c r="I221" s="25"/>
      <c r="J221" s="2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23"/>
      <c r="B222" s="23"/>
      <c r="C222" s="23"/>
      <c r="D222" s="4"/>
      <c r="E222" s="4"/>
      <c r="F222" s="4"/>
      <c r="G222" s="24"/>
      <c r="H222" s="24"/>
      <c r="I222" s="25"/>
      <c r="J222" s="2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23"/>
      <c r="B223" s="23"/>
      <c r="C223" s="23"/>
      <c r="D223" s="4"/>
      <c r="E223" s="4"/>
      <c r="F223" s="4"/>
      <c r="G223" s="24"/>
      <c r="H223" s="24"/>
      <c r="I223" s="25"/>
      <c r="J223" s="2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23"/>
      <c r="B224" s="23"/>
      <c r="C224" s="23"/>
      <c r="D224" s="4"/>
      <c r="E224" s="4"/>
      <c r="F224" s="4"/>
      <c r="G224" s="24"/>
      <c r="H224" s="24"/>
      <c r="I224" s="25"/>
      <c r="J224" s="2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23"/>
      <c r="B225" s="23"/>
      <c r="C225" s="23"/>
      <c r="D225" s="4"/>
      <c r="E225" s="4"/>
      <c r="F225" s="4"/>
      <c r="G225" s="24"/>
      <c r="H225" s="24"/>
      <c r="I225" s="25"/>
      <c r="J225" s="2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23"/>
      <c r="B226" s="23"/>
      <c r="C226" s="23"/>
      <c r="D226" s="4"/>
      <c r="E226" s="4"/>
      <c r="F226" s="4"/>
      <c r="G226" s="24"/>
      <c r="H226" s="24"/>
      <c r="I226" s="25"/>
      <c r="J226" s="2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23"/>
      <c r="B227" s="23"/>
      <c r="C227" s="23"/>
      <c r="D227" s="4"/>
      <c r="E227" s="4"/>
      <c r="F227" s="4"/>
      <c r="G227" s="24"/>
      <c r="H227" s="24"/>
      <c r="I227" s="25"/>
      <c r="J227" s="2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23"/>
      <c r="B228" s="23"/>
      <c r="C228" s="23"/>
      <c r="D228" s="4"/>
      <c r="E228" s="4"/>
      <c r="F228" s="4"/>
      <c r="G228" s="24"/>
      <c r="H228" s="24"/>
      <c r="I228" s="25"/>
      <c r="J228" s="2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23"/>
      <c r="B229" s="23"/>
      <c r="C229" s="23"/>
      <c r="D229" s="4"/>
      <c r="E229" s="4"/>
      <c r="F229" s="4"/>
      <c r="G229" s="24"/>
      <c r="H229" s="24"/>
      <c r="I229" s="25"/>
      <c r="J229" s="2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23"/>
      <c r="B230" s="23"/>
      <c r="C230" s="23"/>
      <c r="D230" s="4"/>
      <c r="E230" s="4"/>
      <c r="F230" s="4"/>
      <c r="G230" s="24"/>
      <c r="H230" s="24"/>
      <c r="I230" s="25"/>
      <c r="J230" s="2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23"/>
      <c r="B231" s="23"/>
      <c r="C231" s="23"/>
      <c r="D231" s="4"/>
      <c r="E231" s="4"/>
      <c r="F231" s="4"/>
      <c r="G231" s="24"/>
      <c r="H231" s="24"/>
      <c r="I231" s="25"/>
      <c r="J231" s="2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23"/>
      <c r="B232" s="23"/>
      <c r="C232" s="23"/>
      <c r="D232" s="4"/>
      <c r="E232" s="4"/>
      <c r="F232" s="4"/>
      <c r="G232" s="24"/>
      <c r="H232" s="24"/>
      <c r="I232" s="25"/>
      <c r="J232" s="2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23"/>
      <c r="B233" s="23"/>
      <c r="C233" s="23"/>
      <c r="D233" s="4"/>
      <c r="E233" s="4"/>
      <c r="F233" s="4"/>
      <c r="G233" s="24"/>
      <c r="H233" s="24"/>
      <c r="I233" s="25"/>
      <c r="J233" s="2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23"/>
      <c r="B234" s="23"/>
      <c r="C234" s="23"/>
      <c r="D234" s="4"/>
      <c r="E234" s="4"/>
      <c r="F234" s="4"/>
      <c r="G234" s="24"/>
      <c r="H234" s="24"/>
      <c r="I234" s="25"/>
      <c r="J234" s="2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23"/>
      <c r="B235" s="23"/>
      <c r="C235" s="23"/>
      <c r="D235" s="4"/>
      <c r="E235" s="4"/>
      <c r="F235" s="4"/>
      <c r="G235" s="24"/>
      <c r="H235" s="24"/>
      <c r="I235" s="25"/>
      <c r="J235" s="2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23"/>
      <c r="B236" s="23"/>
      <c r="C236" s="23"/>
      <c r="D236" s="4"/>
      <c r="E236" s="4"/>
      <c r="F236" s="4"/>
      <c r="G236" s="24"/>
      <c r="H236" s="24"/>
      <c r="I236" s="25"/>
      <c r="J236" s="2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23"/>
      <c r="B237" s="23"/>
      <c r="C237" s="23"/>
      <c r="D237" s="4"/>
      <c r="E237" s="4"/>
      <c r="F237" s="4"/>
      <c r="G237" s="24"/>
      <c r="H237" s="24"/>
      <c r="I237" s="25"/>
      <c r="J237" s="2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23"/>
      <c r="B238" s="23"/>
      <c r="C238" s="23"/>
      <c r="D238" s="4"/>
      <c r="E238" s="4"/>
      <c r="F238" s="4"/>
      <c r="G238" s="24"/>
      <c r="H238" s="24"/>
      <c r="I238" s="25"/>
      <c r="J238" s="2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23"/>
      <c r="B239" s="23"/>
      <c r="C239" s="23"/>
      <c r="D239" s="4"/>
      <c r="E239" s="4"/>
      <c r="F239" s="4"/>
      <c r="G239" s="24"/>
      <c r="H239" s="24"/>
      <c r="I239" s="25"/>
      <c r="J239" s="2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23"/>
      <c r="B240" s="23"/>
      <c r="C240" s="23"/>
      <c r="D240" s="4"/>
      <c r="E240" s="4"/>
      <c r="F240" s="4"/>
      <c r="G240" s="24"/>
      <c r="H240" s="24"/>
      <c r="I240" s="25"/>
      <c r="J240" s="2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23"/>
      <c r="B241" s="23"/>
      <c r="C241" s="23"/>
      <c r="D241" s="4"/>
      <c r="E241" s="4"/>
      <c r="F241" s="4"/>
      <c r="G241" s="24"/>
      <c r="H241" s="24"/>
      <c r="I241" s="25"/>
      <c r="J241" s="2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23"/>
      <c r="B242" s="23"/>
      <c r="C242" s="23"/>
      <c r="D242" s="4"/>
      <c r="E242" s="4"/>
      <c r="F242" s="4"/>
      <c r="G242" s="24"/>
      <c r="H242" s="24"/>
      <c r="I242" s="25"/>
      <c r="J242" s="2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23"/>
      <c r="B243" s="23"/>
      <c r="C243" s="23"/>
      <c r="D243" s="4"/>
      <c r="E243" s="4"/>
      <c r="F243" s="4"/>
      <c r="G243" s="24"/>
      <c r="H243" s="24"/>
      <c r="I243" s="25"/>
      <c r="J243" s="2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23"/>
      <c r="B244" s="23"/>
      <c r="C244" s="23"/>
      <c r="D244" s="4"/>
      <c r="E244" s="4"/>
      <c r="F244" s="4"/>
      <c r="G244" s="24"/>
      <c r="H244" s="24"/>
      <c r="I244" s="25"/>
      <c r="J244" s="2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23"/>
      <c r="B245" s="23"/>
      <c r="C245" s="23"/>
      <c r="D245" s="4"/>
      <c r="E245" s="4"/>
      <c r="F245" s="4"/>
      <c r="G245" s="24"/>
      <c r="H245" s="24"/>
      <c r="I245" s="25"/>
      <c r="J245" s="2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23"/>
      <c r="B246" s="23"/>
      <c r="C246" s="23"/>
      <c r="D246" s="4"/>
      <c r="E246" s="4"/>
      <c r="F246" s="4"/>
      <c r="G246" s="24"/>
      <c r="H246" s="24"/>
      <c r="I246" s="25"/>
      <c r="J246" s="2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23"/>
      <c r="B247" s="23"/>
      <c r="C247" s="23"/>
      <c r="D247" s="4"/>
      <c r="E247" s="4"/>
      <c r="F247" s="4"/>
      <c r="G247" s="24"/>
      <c r="H247" s="24"/>
      <c r="I247" s="25"/>
      <c r="J247" s="2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23"/>
      <c r="B248" s="23"/>
      <c r="C248" s="23"/>
      <c r="D248" s="4"/>
      <c r="E248" s="4"/>
      <c r="F248" s="4"/>
      <c r="G248" s="24"/>
      <c r="H248" s="24"/>
      <c r="I248" s="25"/>
      <c r="J248" s="2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23"/>
      <c r="B249" s="23"/>
      <c r="C249" s="23"/>
      <c r="D249" s="4"/>
      <c r="E249" s="4"/>
      <c r="F249" s="4"/>
      <c r="G249" s="24"/>
      <c r="H249" s="24"/>
      <c r="I249" s="25"/>
      <c r="J249" s="2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23"/>
      <c r="B250" s="23"/>
      <c r="C250" s="23"/>
      <c r="D250" s="4"/>
      <c r="E250" s="4"/>
      <c r="F250" s="4"/>
      <c r="G250" s="24"/>
      <c r="H250" s="24"/>
      <c r="I250" s="25"/>
      <c r="J250" s="2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23"/>
      <c r="B251" s="23"/>
      <c r="C251" s="23"/>
      <c r="D251" s="4"/>
      <c r="E251" s="4"/>
      <c r="F251" s="4"/>
      <c r="G251" s="24"/>
      <c r="H251" s="24"/>
      <c r="I251" s="25"/>
      <c r="J251" s="2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23"/>
      <c r="B252" s="23"/>
      <c r="C252" s="23"/>
      <c r="D252" s="4"/>
      <c r="E252" s="4"/>
      <c r="F252" s="4"/>
      <c r="G252" s="24"/>
      <c r="H252" s="24"/>
      <c r="I252" s="25"/>
      <c r="J252" s="2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23"/>
      <c r="B253" s="23"/>
      <c r="C253" s="23"/>
      <c r="D253" s="4"/>
      <c r="E253" s="4"/>
      <c r="F253" s="4"/>
      <c r="G253" s="24"/>
      <c r="H253" s="24"/>
      <c r="I253" s="25"/>
      <c r="J253" s="2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23"/>
      <c r="B254" s="23"/>
      <c r="C254" s="23"/>
      <c r="D254" s="4"/>
      <c r="E254" s="4"/>
      <c r="F254" s="4"/>
      <c r="G254" s="24"/>
      <c r="H254" s="24"/>
      <c r="I254" s="25"/>
      <c r="J254" s="2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23"/>
      <c r="B255" s="23"/>
      <c r="C255" s="23"/>
      <c r="D255" s="4"/>
      <c r="E255" s="4"/>
      <c r="F255" s="4"/>
      <c r="G255" s="24"/>
      <c r="H255" s="24"/>
      <c r="I255" s="25"/>
      <c r="J255" s="2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23"/>
      <c r="B256" s="23"/>
      <c r="C256" s="23"/>
      <c r="D256" s="4"/>
      <c r="E256" s="4"/>
      <c r="F256" s="4"/>
      <c r="G256" s="24"/>
      <c r="H256" s="24"/>
      <c r="I256" s="25"/>
      <c r="J256" s="2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23"/>
      <c r="B257" s="23"/>
      <c r="C257" s="23"/>
      <c r="D257" s="4"/>
      <c r="E257" s="4"/>
      <c r="F257" s="4"/>
      <c r="G257" s="24"/>
      <c r="H257" s="24"/>
      <c r="I257" s="25"/>
      <c r="J257" s="2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23"/>
      <c r="B258" s="23"/>
      <c r="C258" s="23"/>
      <c r="D258" s="4"/>
      <c r="E258" s="4"/>
      <c r="F258" s="4"/>
      <c r="G258" s="24"/>
      <c r="H258" s="24"/>
      <c r="I258" s="25"/>
      <c r="J258" s="2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23"/>
      <c r="B259" s="23"/>
      <c r="C259" s="23"/>
      <c r="D259" s="4"/>
      <c r="E259" s="4"/>
      <c r="F259" s="4"/>
      <c r="G259" s="24"/>
      <c r="H259" s="24"/>
      <c r="I259" s="25"/>
      <c r="J259" s="2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23"/>
      <c r="B260" s="23"/>
      <c r="C260" s="23"/>
      <c r="D260" s="4"/>
      <c r="E260" s="4"/>
      <c r="F260" s="4"/>
      <c r="G260" s="24"/>
      <c r="H260" s="24"/>
      <c r="I260" s="25"/>
      <c r="J260" s="2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23"/>
      <c r="B261" s="23"/>
      <c r="C261" s="23"/>
      <c r="D261" s="4"/>
      <c r="E261" s="4"/>
      <c r="F261" s="4"/>
      <c r="G261" s="24"/>
      <c r="H261" s="24"/>
      <c r="I261" s="25"/>
      <c r="J261" s="2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23"/>
      <c r="B262" s="23"/>
      <c r="C262" s="23"/>
      <c r="D262" s="4"/>
      <c r="E262" s="4"/>
      <c r="F262" s="4"/>
      <c r="G262" s="24"/>
      <c r="H262" s="24"/>
      <c r="I262" s="25"/>
      <c r="J262" s="2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23"/>
      <c r="B263" s="23"/>
      <c r="C263" s="23"/>
      <c r="D263" s="4"/>
      <c r="E263" s="4"/>
      <c r="F263" s="4"/>
      <c r="G263" s="24"/>
      <c r="H263" s="24"/>
      <c r="I263" s="25"/>
      <c r="J263" s="2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23"/>
      <c r="B264" s="23"/>
      <c r="C264" s="23"/>
      <c r="D264" s="4"/>
      <c r="E264" s="4"/>
      <c r="F264" s="4"/>
      <c r="G264" s="24"/>
      <c r="H264" s="24"/>
      <c r="I264" s="25"/>
      <c r="J264" s="2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23"/>
      <c r="B265" s="23"/>
      <c r="C265" s="23"/>
      <c r="D265" s="4"/>
      <c r="E265" s="4"/>
      <c r="F265" s="4"/>
      <c r="G265" s="24"/>
      <c r="H265" s="24"/>
      <c r="I265" s="25"/>
      <c r="J265" s="2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23"/>
      <c r="B266" s="23"/>
      <c r="C266" s="23"/>
      <c r="D266" s="4"/>
      <c r="E266" s="4"/>
      <c r="F266" s="4"/>
      <c r="G266" s="24"/>
      <c r="H266" s="24"/>
      <c r="I266" s="25"/>
      <c r="J266" s="2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23"/>
      <c r="B267" s="23"/>
      <c r="C267" s="23"/>
      <c r="D267" s="4"/>
      <c r="E267" s="4"/>
      <c r="F267" s="4"/>
      <c r="G267" s="24"/>
      <c r="H267" s="24"/>
      <c r="I267" s="25"/>
      <c r="J267" s="2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23"/>
      <c r="B268" s="23"/>
      <c r="C268" s="23"/>
      <c r="D268" s="4"/>
      <c r="E268" s="4"/>
      <c r="F268" s="4"/>
      <c r="G268" s="24"/>
      <c r="H268" s="24"/>
      <c r="I268" s="25"/>
      <c r="J268" s="2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23"/>
      <c r="B269" s="23"/>
      <c r="C269" s="23"/>
      <c r="D269" s="4"/>
      <c r="E269" s="4"/>
      <c r="F269" s="4"/>
      <c r="G269" s="24"/>
      <c r="H269" s="24"/>
      <c r="I269" s="25"/>
      <c r="J269" s="2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23"/>
      <c r="B270" s="23"/>
      <c r="C270" s="23"/>
      <c r="D270" s="4"/>
      <c r="E270" s="4"/>
      <c r="F270" s="4"/>
      <c r="G270" s="24"/>
      <c r="H270" s="24"/>
      <c r="I270" s="25"/>
      <c r="J270" s="2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23"/>
      <c r="B271" s="23"/>
      <c r="C271" s="23"/>
      <c r="D271" s="4"/>
      <c r="E271" s="4"/>
      <c r="F271" s="4"/>
      <c r="G271" s="24"/>
      <c r="H271" s="24"/>
      <c r="I271" s="25"/>
      <c r="J271" s="2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23"/>
      <c r="B272" s="23"/>
      <c r="C272" s="23"/>
      <c r="D272" s="4"/>
      <c r="E272" s="4"/>
      <c r="F272" s="4"/>
      <c r="G272" s="24"/>
      <c r="H272" s="24"/>
      <c r="I272" s="25"/>
      <c r="J272" s="2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23"/>
      <c r="B273" s="23"/>
      <c r="C273" s="23"/>
      <c r="D273" s="4"/>
      <c r="E273" s="4"/>
      <c r="F273" s="4"/>
      <c r="G273" s="24"/>
      <c r="H273" s="24"/>
      <c r="I273" s="25"/>
      <c r="J273" s="2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23"/>
      <c r="B274" s="23"/>
      <c r="C274" s="23"/>
      <c r="D274" s="4"/>
      <c r="E274" s="4"/>
      <c r="F274" s="4"/>
      <c r="G274" s="24"/>
      <c r="H274" s="24"/>
      <c r="I274" s="25"/>
      <c r="J274" s="2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23"/>
      <c r="B275" s="23"/>
      <c r="C275" s="23"/>
      <c r="D275" s="4"/>
      <c r="E275" s="4"/>
      <c r="F275" s="4"/>
      <c r="G275" s="24"/>
      <c r="H275" s="24"/>
      <c r="I275" s="25"/>
      <c r="J275" s="2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23"/>
      <c r="B276" s="23"/>
      <c r="C276" s="23"/>
      <c r="D276" s="4"/>
      <c r="E276" s="4"/>
      <c r="F276" s="4"/>
      <c r="G276" s="24"/>
      <c r="H276" s="24"/>
      <c r="I276" s="25"/>
      <c r="J276" s="2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23"/>
      <c r="B277" s="23"/>
      <c r="C277" s="23"/>
      <c r="D277" s="4"/>
      <c r="E277" s="4"/>
      <c r="F277" s="4"/>
      <c r="G277" s="24"/>
      <c r="H277" s="24"/>
      <c r="I277" s="25"/>
      <c r="J277" s="2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23"/>
      <c r="B278" s="23"/>
      <c r="C278" s="23"/>
      <c r="D278" s="4"/>
      <c r="E278" s="4"/>
      <c r="F278" s="4"/>
      <c r="G278" s="24"/>
      <c r="H278" s="24"/>
      <c r="I278" s="25"/>
      <c r="J278" s="2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23"/>
      <c r="B279" s="23"/>
      <c r="C279" s="23"/>
      <c r="D279" s="4"/>
      <c r="E279" s="4"/>
      <c r="F279" s="4"/>
      <c r="G279" s="24"/>
      <c r="H279" s="24"/>
      <c r="I279" s="25"/>
      <c r="J279" s="2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23"/>
      <c r="B280" s="23"/>
      <c r="C280" s="23"/>
      <c r="D280" s="4"/>
      <c r="E280" s="4"/>
      <c r="F280" s="4"/>
      <c r="G280" s="24"/>
      <c r="H280" s="24"/>
      <c r="I280" s="25"/>
      <c r="J280" s="2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23"/>
      <c r="B281" s="23"/>
      <c r="C281" s="23"/>
      <c r="D281" s="4"/>
      <c r="E281" s="4"/>
      <c r="F281" s="4"/>
      <c r="G281" s="24"/>
      <c r="H281" s="24"/>
      <c r="I281" s="25"/>
      <c r="J281" s="2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23"/>
      <c r="B282" s="23"/>
      <c r="C282" s="23"/>
      <c r="D282" s="4"/>
      <c r="E282" s="4"/>
      <c r="F282" s="4"/>
      <c r="G282" s="24"/>
      <c r="H282" s="24"/>
      <c r="I282" s="25"/>
      <c r="J282" s="2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23"/>
      <c r="B283" s="23"/>
      <c r="C283" s="23"/>
      <c r="D283" s="4"/>
      <c r="E283" s="4"/>
      <c r="F283" s="4"/>
      <c r="G283" s="24"/>
      <c r="H283" s="24"/>
      <c r="I283" s="25"/>
      <c r="J283" s="2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23"/>
      <c r="B284" s="23"/>
      <c r="C284" s="23"/>
      <c r="D284" s="4"/>
      <c r="E284" s="4"/>
      <c r="F284" s="4"/>
      <c r="G284" s="24"/>
      <c r="H284" s="24"/>
      <c r="I284" s="25"/>
      <c r="J284" s="2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23"/>
      <c r="B285" s="23"/>
      <c r="C285" s="23"/>
      <c r="D285" s="4"/>
      <c r="E285" s="4"/>
      <c r="F285" s="4"/>
      <c r="G285" s="24"/>
      <c r="H285" s="24"/>
      <c r="I285" s="25"/>
      <c r="J285" s="2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23"/>
      <c r="B286" s="23"/>
      <c r="C286" s="23"/>
      <c r="D286" s="4"/>
      <c r="E286" s="4"/>
      <c r="F286" s="4"/>
      <c r="G286" s="24"/>
      <c r="H286" s="24"/>
      <c r="I286" s="25"/>
      <c r="J286" s="2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23"/>
      <c r="B287" s="23"/>
      <c r="C287" s="23"/>
      <c r="D287" s="4"/>
      <c r="E287" s="4"/>
      <c r="F287" s="4"/>
      <c r="G287" s="24"/>
      <c r="H287" s="24"/>
      <c r="I287" s="25"/>
      <c r="J287" s="2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23"/>
      <c r="B288" s="23"/>
      <c r="C288" s="23"/>
      <c r="D288" s="4"/>
      <c r="E288" s="4"/>
      <c r="F288" s="4"/>
      <c r="G288" s="24"/>
      <c r="H288" s="24"/>
      <c r="I288" s="25"/>
      <c r="J288" s="2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23"/>
      <c r="B289" s="23"/>
      <c r="C289" s="23"/>
      <c r="D289" s="4"/>
      <c r="E289" s="4"/>
      <c r="F289" s="4"/>
      <c r="G289" s="24"/>
      <c r="H289" s="24"/>
      <c r="I289" s="25"/>
      <c r="J289" s="2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23"/>
      <c r="B290" s="23"/>
      <c r="C290" s="23"/>
      <c r="D290" s="4"/>
      <c r="E290" s="4"/>
      <c r="F290" s="4"/>
      <c r="G290" s="24"/>
      <c r="H290" s="24"/>
      <c r="I290" s="25"/>
      <c r="J290" s="2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23"/>
      <c r="B291" s="23"/>
      <c r="C291" s="23"/>
      <c r="D291" s="4"/>
      <c r="E291" s="4"/>
      <c r="F291" s="4"/>
      <c r="G291" s="24"/>
      <c r="H291" s="24"/>
      <c r="I291" s="25"/>
      <c r="J291" s="2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23"/>
      <c r="B292" s="23"/>
      <c r="C292" s="23"/>
      <c r="D292" s="4"/>
      <c r="E292" s="4"/>
      <c r="F292" s="4"/>
      <c r="G292" s="24"/>
      <c r="H292" s="24"/>
      <c r="I292" s="25"/>
      <c r="J292" s="2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23"/>
      <c r="B293" s="23"/>
      <c r="C293" s="23"/>
      <c r="D293" s="4"/>
      <c r="E293" s="4"/>
      <c r="F293" s="4"/>
      <c r="G293" s="24"/>
      <c r="H293" s="24"/>
      <c r="I293" s="25"/>
      <c r="J293" s="2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23"/>
      <c r="B294" s="23"/>
      <c r="C294" s="23"/>
      <c r="D294" s="4"/>
      <c r="E294" s="4"/>
      <c r="F294" s="4"/>
      <c r="G294" s="24"/>
      <c r="H294" s="24"/>
      <c r="I294" s="25"/>
      <c r="J294" s="2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23"/>
      <c r="B295" s="23"/>
      <c r="C295" s="23"/>
      <c r="D295" s="4"/>
      <c r="E295" s="4"/>
      <c r="F295" s="4"/>
      <c r="G295" s="24"/>
      <c r="H295" s="24"/>
      <c r="I295" s="25"/>
      <c r="J295" s="2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23"/>
      <c r="B296" s="23"/>
      <c r="C296" s="23"/>
      <c r="D296" s="4"/>
      <c r="E296" s="4"/>
      <c r="F296" s="4"/>
      <c r="G296" s="24"/>
      <c r="H296" s="24"/>
      <c r="I296" s="25"/>
      <c r="J296" s="2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23"/>
      <c r="B297" s="23"/>
      <c r="C297" s="23"/>
      <c r="D297" s="4"/>
      <c r="E297" s="4"/>
      <c r="F297" s="4"/>
      <c r="G297" s="24"/>
      <c r="H297" s="24"/>
      <c r="I297" s="25"/>
      <c r="J297" s="2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23"/>
      <c r="B298" s="23"/>
      <c r="C298" s="23"/>
      <c r="D298" s="4"/>
      <c r="E298" s="4"/>
      <c r="F298" s="4"/>
      <c r="G298" s="24"/>
      <c r="H298" s="24"/>
      <c r="I298" s="25"/>
      <c r="J298" s="2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23"/>
      <c r="B299" s="23"/>
      <c r="C299" s="23"/>
      <c r="D299" s="4"/>
      <c r="E299" s="4"/>
      <c r="F299" s="4"/>
      <c r="G299" s="24"/>
      <c r="H299" s="24"/>
      <c r="I299" s="25"/>
      <c r="J299" s="2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23"/>
      <c r="B300" s="23"/>
      <c r="C300" s="23"/>
      <c r="D300" s="4"/>
      <c r="E300" s="4"/>
      <c r="F300" s="4"/>
      <c r="G300" s="24"/>
      <c r="H300" s="24"/>
      <c r="I300" s="25"/>
      <c r="J300" s="2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23"/>
      <c r="B301" s="23"/>
      <c r="C301" s="23"/>
      <c r="D301" s="4"/>
      <c r="E301" s="4"/>
      <c r="F301" s="4"/>
      <c r="G301" s="24"/>
      <c r="H301" s="24"/>
      <c r="I301" s="25"/>
      <c r="J301" s="2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23"/>
      <c r="B302" s="23"/>
      <c r="C302" s="23"/>
      <c r="D302" s="4"/>
      <c r="E302" s="4"/>
      <c r="F302" s="4"/>
      <c r="G302" s="24"/>
      <c r="H302" s="24"/>
      <c r="I302" s="25"/>
      <c r="J302" s="2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23"/>
      <c r="B303" s="23"/>
      <c r="C303" s="23"/>
      <c r="D303" s="4"/>
      <c r="E303" s="4"/>
      <c r="F303" s="4"/>
      <c r="G303" s="24"/>
      <c r="H303" s="24"/>
      <c r="I303" s="25"/>
      <c r="J303" s="2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23"/>
      <c r="B304" s="23"/>
      <c r="C304" s="23"/>
      <c r="D304" s="4"/>
      <c r="E304" s="4"/>
      <c r="F304" s="4"/>
      <c r="G304" s="24"/>
      <c r="H304" s="24"/>
      <c r="I304" s="25"/>
      <c r="J304" s="2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23"/>
      <c r="B305" s="23"/>
      <c r="C305" s="23"/>
      <c r="D305" s="4"/>
      <c r="E305" s="4"/>
      <c r="F305" s="4"/>
      <c r="G305" s="24"/>
      <c r="H305" s="24"/>
      <c r="I305" s="25"/>
      <c r="J305" s="2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23"/>
      <c r="B306" s="23"/>
      <c r="C306" s="23"/>
      <c r="D306" s="4"/>
      <c r="E306" s="4"/>
      <c r="F306" s="4"/>
      <c r="G306" s="24"/>
      <c r="H306" s="24"/>
      <c r="I306" s="25"/>
      <c r="J306" s="2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23"/>
      <c r="B307" s="23"/>
      <c r="C307" s="23"/>
      <c r="D307" s="4"/>
      <c r="E307" s="4"/>
      <c r="F307" s="4"/>
      <c r="G307" s="24"/>
      <c r="H307" s="24"/>
      <c r="I307" s="25"/>
      <c r="J307" s="2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23"/>
      <c r="B308" s="23"/>
      <c r="C308" s="23"/>
      <c r="D308" s="4"/>
      <c r="E308" s="4"/>
      <c r="F308" s="4"/>
      <c r="G308" s="24"/>
      <c r="H308" s="24"/>
      <c r="I308" s="25"/>
      <c r="J308" s="2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23"/>
      <c r="B309" s="23"/>
      <c r="C309" s="23"/>
      <c r="D309" s="4"/>
      <c r="E309" s="4"/>
      <c r="F309" s="4"/>
      <c r="G309" s="24"/>
      <c r="H309" s="24"/>
      <c r="I309" s="25"/>
      <c r="J309" s="2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23"/>
      <c r="B310" s="23"/>
      <c r="C310" s="23"/>
      <c r="D310" s="4"/>
      <c r="E310" s="4"/>
      <c r="F310" s="4"/>
      <c r="G310" s="24"/>
      <c r="H310" s="24"/>
      <c r="I310" s="25"/>
      <c r="J310" s="2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23"/>
      <c r="B311" s="23"/>
      <c r="C311" s="23"/>
      <c r="D311" s="4"/>
      <c r="E311" s="4"/>
      <c r="F311" s="4"/>
      <c r="G311" s="24"/>
      <c r="H311" s="24"/>
      <c r="I311" s="25"/>
      <c r="J311" s="2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23"/>
      <c r="B312" s="23"/>
      <c r="C312" s="23"/>
      <c r="D312" s="4"/>
      <c r="E312" s="4"/>
      <c r="F312" s="4"/>
      <c r="G312" s="24"/>
      <c r="H312" s="24"/>
      <c r="I312" s="25"/>
      <c r="J312" s="2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23"/>
      <c r="B313" s="23"/>
      <c r="C313" s="23"/>
      <c r="D313" s="4"/>
      <c r="E313" s="4"/>
      <c r="F313" s="4"/>
      <c r="G313" s="24"/>
      <c r="H313" s="24"/>
      <c r="I313" s="25"/>
      <c r="J313" s="2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23"/>
      <c r="B314" s="23"/>
      <c r="C314" s="23"/>
      <c r="D314" s="4"/>
      <c r="E314" s="4"/>
      <c r="F314" s="4"/>
      <c r="G314" s="24"/>
      <c r="H314" s="24"/>
      <c r="I314" s="25"/>
      <c r="J314" s="2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23"/>
      <c r="B315" s="23"/>
      <c r="C315" s="23"/>
      <c r="D315" s="4"/>
      <c r="E315" s="4"/>
      <c r="F315" s="4"/>
      <c r="G315" s="24"/>
      <c r="H315" s="24"/>
      <c r="I315" s="25"/>
      <c r="J315" s="2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23"/>
      <c r="B316" s="23"/>
      <c r="C316" s="23"/>
      <c r="D316" s="4"/>
      <c r="E316" s="4"/>
      <c r="F316" s="4"/>
      <c r="G316" s="24"/>
      <c r="H316" s="24"/>
      <c r="I316" s="25"/>
      <c r="J316" s="2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23"/>
      <c r="B317" s="23"/>
      <c r="C317" s="23"/>
      <c r="D317" s="4"/>
      <c r="E317" s="4"/>
      <c r="F317" s="4"/>
      <c r="G317" s="24"/>
      <c r="H317" s="24"/>
      <c r="I317" s="25"/>
      <c r="J317" s="2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23"/>
      <c r="B318" s="23"/>
      <c r="C318" s="23"/>
      <c r="D318" s="4"/>
      <c r="E318" s="4"/>
      <c r="F318" s="4"/>
      <c r="G318" s="24"/>
      <c r="H318" s="24"/>
      <c r="I318" s="25"/>
      <c r="J318" s="2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23"/>
      <c r="B319" s="23"/>
      <c r="C319" s="23"/>
      <c r="D319" s="4"/>
      <c r="E319" s="4"/>
      <c r="F319" s="4"/>
      <c r="G319" s="24"/>
      <c r="H319" s="24"/>
      <c r="I319" s="25"/>
      <c r="J319" s="2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23"/>
      <c r="B320" s="23"/>
      <c r="C320" s="23"/>
      <c r="D320" s="4"/>
      <c r="E320" s="4"/>
      <c r="F320" s="4"/>
      <c r="G320" s="24"/>
      <c r="H320" s="24"/>
      <c r="I320" s="25"/>
      <c r="J320" s="2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23"/>
      <c r="B321" s="23"/>
      <c r="C321" s="23"/>
      <c r="D321" s="4"/>
      <c r="E321" s="4"/>
      <c r="F321" s="4"/>
      <c r="G321" s="24"/>
      <c r="H321" s="24"/>
      <c r="I321" s="25"/>
      <c r="J321" s="2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23"/>
      <c r="B322" s="23"/>
      <c r="C322" s="23"/>
      <c r="D322" s="4"/>
      <c r="E322" s="4"/>
      <c r="F322" s="4"/>
      <c r="G322" s="24"/>
      <c r="H322" s="24"/>
      <c r="I322" s="25"/>
      <c r="J322" s="2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23"/>
      <c r="B323" s="23"/>
      <c r="C323" s="23"/>
      <c r="D323" s="4"/>
      <c r="E323" s="4"/>
      <c r="F323" s="4"/>
      <c r="G323" s="24"/>
      <c r="H323" s="24"/>
      <c r="I323" s="25"/>
      <c r="J323" s="2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23"/>
      <c r="B324" s="23"/>
      <c r="C324" s="23"/>
      <c r="D324" s="4"/>
      <c r="E324" s="4"/>
      <c r="F324" s="4"/>
      <c r="G324" s="24"/>
      <c r="H324" s="24"/>
      <c r="I324" s="25"/>
      <c r="J324" s="2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23"/>
      <c r="B325" s="23"/>
      <c r="C325" s="23"/>
      <c r="D325" s="4"/>
      <c r="E325" s="4"/>
      <c r="F325" s="4"/>
      <c r="G325" s="24"/>
      <c r="H325" s="24"/>
      <c r="I325" s="25"/>
      <c r="J325" s="2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23"/>
      <c r="B326" s="23"/>
      <c r="C326" s="23"/>
      <c r="D326" s="4"/>
      <c r="E326" s="4"/>
      <c r="F326" s="4"/>
      <c r="G326" s="24"/>
      <c r="H326" s="24"/>
      <c r="I326" s="25"/>
      <c r="J326" s="2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23"/>
      <c r="B327" s="23"/>
      <c r="C327" s="23"/>
      <c r="D327" s="4"/>
      <c r="E327" s="4"/>
      <c r="F327" s="4"/>
      <c r="G327" s="24"/>
      <c r="H327" s="24"/>
      <c r="I327" s="25"/>
      <c r="J327" s="2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23"/>
      <c r="B328" s="23"/>
      <c r="C328" s="23"/>
      <c r="D328" s="4"/>
      <c r="E328" s="4"/>
      <c r="F328" s="4"/>
      <c r="G328" s="24"/>
      <c r="H328" s="24"/>
      <c r="I328" s="25"/>
      <c r="J328" s="2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23"/>
      <c r="B329" s="23"/>
      <c r="C329" s="23"/>
      <c r="D329" s="4"/>
      <c r="E329" s="4"/>
      <c r="F329" s="4"/>
      <c r="G329" s="24"/>
      <c r="H329" s="24"/>
      <c r="I329" s="25"/>
      <c r="J329" s="2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23"/>
      <c r="B330" s="23"/>
      <c r="C330" s="23"/>
      <c r="D330" s="4"/>
      <c r="E330" s="4"/>
      <c r="F330" s="4"/>
      <c r="G330" s="24"/>
      <c r="H330" s="24"/>
      <c r="I330" s="25"/>
      <c r="J330" s="2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23"/>
      <c r="B331" s="23"/>
      <c r="C331" s="23"/>
      <c r="D331" s="4"/>
      <c r="E331" s="4"/>
      <c r="F331" s="4"/>
      <c r="G331" s="24"/>
      <c r="H331" s="24"/>
      <c r="I331" s="25"/>
      <c r="J331" s="2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23"/>
      <c r="B332" s="23"/>
      <c r="C332" s="23"/>
      <c r="D332" s="4"/>
      <c r="E332" s="4"/>
      <c r="F332" s="4"/>
      <c r="G332" s="24"/>
      <c r="H332" s="24"/>
      <c r="I332" s="25"/>
      <c r="J332" s="2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23"/>
      <c r="B333" s="23"/>
      <c r="C333" s="23"/>
      <c r="D333" s="4"/>
      <c r="E333" s="4"/>
      <c r="F333" s="4"/>
      <c r="G333" s="24"/>
      <c r="H333" s="24"/>
      <c r="I333" s="25"/>
      <c r="J333" s="2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23"/>
      <c r="B334" s="23"/>
      <c r="C334" s="23"/>
      <c r="D334" s="4"/>
      <c r="E334" s="4"/>
      <c r="F334" s="4"/>
      <c r="G334" s="24"/>
      <c r="H334" s="24"/>
      <c r="I334" s="25"/>
      <c r="J334" s="2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23"/>
      <c r="B335" s="23"/>
      <c r="C335" s="23"/>
      <c r="D335" s="4"/>
      <c r="E335" s="4"/>
      <c r="F335" s="4"/>
      <c r="G335" s="24"/>
      <c r="H335" s="24"/>
      <c r="I335" s="25"/>
      <c r="J335" s="2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23"/>
      <c r="B336" s="23"/>
      <c r="C336" s="23"/>
      <c r="D336" s="4"/>
      <c r="E336" s="4"/>
      <c r="F336" s="4"/>
      <c r="G336" s="24"/>
      <c r="H336" s="24"/>
      <c r="I336" s="25"/>
      <c r="J336" s="2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23"/>
      <c r="B337" s="23"/>
      <c r="C337" s="23"/>
      <c r="D337" s="4"/>
      <c r="E337" s="4"/>
      <c r="F337" s="4"/>
      <c r="G337" s="24"/>
      <c r="H337" s="24"/>
      <c r="I337" s="25"/>
      <c r="J337" s="2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23"/>
      <c r="B338" s="23"/>
      <c r="C338" s="23"/>
      <c r="D338" s="4"/>
      <c r="E338" s="4"/>
      <c r="F338" s="4"/>
      <c r="G338" s="24"/>
      <c r="H338" s="24"/>
      <c r="I338" s="25"/>
      <c r="J338" s="2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23"/>
      <c r="B339" s="23"/>
      <c r="C339" s="23"/>
      <c r="D339" s="4"/>
      <c r="E339" s="4"/>
      <c r="F339" s="4"/>
      <c r="G339" s="24"/>
      <c r="H339" s="24"/>
      <c r="I339" s="25"/>
      <c r="J339" s="2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23"/>
      <c r="B340" s="23"/>
      <c r="C340" s="23"/>
      <c r="D340" s="4"/>
      <c r="E340" s="4"/>
      <c r="F340" s="4"/>
      <c r="G340" s="24"/>
      <c r="H340" s="24"/>
      <c r="I340" s="25"/>
      <c r="J340" s="2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23"/>
      <c r="B341" s="23"/>
      <c r="C341" s="23"/>
      <c r="D341" s="4"/>
      <c r="E341" s="4"/>
      <c r="F341" s="4"/>
      <c r="G341" s="24"/>
      <c r="H341" s="24"/>
      <c r="I341" s="25"/>
      <c r="J341" s="2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23"/>
      <c r="B342" s="23"/>
      <c r="C342" s="23"/>
      <c r="D342" s="4"/>
      <c r="E342" s="4"/>
      <c r="F342" s="4"/>
      <c r="G342" s="24"/>
      <c r="H342" s="24"/>
      <c r="I342" s="25"/>
      <c r="J342" s="2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23"/>
      <c r="B343" s="23"/>
      <c r="C343" s="23"/>
      <c r="D343" s="4"/>
      <c r="E343" s="4"/>
      <c r="F343" s="4"/>
      <c r="G343" s="24"/>
      <c r="H343" s="24"/>
      <c r="I343" s="25"/>
      <c r="J343" s="2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23"/>
      <c r="B344" s="23"/>
      <c r="C344" s="23"/>
      <c r="D344" s="4"/>
      <c r="E344" s="4"/>
      <c r="F344" s="4"/>
      <c r="G344" s="24"/>
      <c r="H344" s="24"/>
      <c r="I344" s="25"/>
      <c r="J344" s="2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23"/>
      <c r="B345" s="23"/>
      <c r="C345" s="23"/>
      <c r="D345" s="4"/>
      <c r="E345" s="4"/>
      <c r="F345" s="4"/>
      <c r="G345" s="24"/>
      <c r="H345" s="24"/>
      <c r="I345" s="25"/>
      <c r="J345" s="2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23"/>
      <c r="B346" s="23"/>
      <c r="C346" s="23"/>
      <c r="D346" s="4"/>
      <c r="E346" s="4"/>
      <c r="F346" s="4"/>
      <c r="G346" s="24"/>
      <c r="H346" s="24"/>
      <c r="I346" s="25"/>
      <c r="J346" s="2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23"/>
      <c r="B347" s="23"/>
      <c r="C347" s="23"/>
      <c r="D347" s="4"/>
      <c r="E347" s="4"/>
      <c r="F347" s="4"/>
      <c r="G347" s="24"/>
      <c r="H347" s="24"/>
      <c r="I347" s="25"/>
      <c r="J347" s="2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23"/>
      <c r="B348" s="23"/>
      <c r="C348" s="23"/>
      <c r="D348" s="4"/>
      <c r="E348" s="4"/>
      <c r="F348" s="4"/>
      <c r="G348" s="24"/>
      <c r="H348" s="24"/>
      <c r="I348" s="25"/>
      <c r="J348" s="2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23"/>
      <c r="B349" s="23"/>
      <c r="C349" s="23"/>
      <c r="D349" s="4"/>
      <c r="E349" s="4"/>
      <c r="F349" s="4"/>
      <c r="G349" s="24"/>
      <c r="H349" s="24"/>
      <c r="I349" s="25"/>
      <c r="J349" s="2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23"/>
      <c r="B350" s="23"/>
      <c r="C350" s="23"/>
      <c r="D350" s="4"/>
      <c r="E350" s="4"/>
      <c r="F350" s="4"/>
      <c r="G350" s="24"/>
      <c r="H350" s="24"/>
      <c r="I350" s="25"/>
      <c r="J350" s="2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23"/>
      <c r="B351" s="23"/>
      <c r="C351" s="23"/>
      <c r="D351" s="4"/>
      <c r="E351" s="4"/>
      <c r="F351" s="4"/>
      <c r="G351" s="24"/>
      <c r="H351" s="24"/>
      <c r="I351" s="25"/>
      <c r="J351" s="2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23"/>
      <c r="B352" s="23"/>
      <c r="C352" s="23"/>
      <c r="D352" s="4"/>
      <c r="E352" s="4"/>
      <c r="F352" s="4"/>
      <c r="G352" s="24"/>
      <c r="H352" s="24"/>
      <c r="I352" s="25"/>
      <c r="J352" s="2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23"/>
      <c r="B353" s="23"/>
      <c r="C353" s="23"/>
      <c r="D353" s="4"/>
      <c r="E353" s="4"/>
      <c r="F353" s="4"/>
      <c r="G353" s="24"/>
      <c r="H353" s="24"/>
      <c r="I353" s="25"/>
      <c r="J353" s="2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23"/>
      <c r="B354" s="23"/>
      <c r="C354" s="23"/>
      <c r="D354" s="4"/>
      <c r="E354" s="4"/>
      <c r="F354" s="4"/>
      <c r="G354" s="24"/>
      <c r="H354" s="24"/>
      <c r="I354" s="25"/>
      <c r="J354" s="2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23"/>
      <c r="B355" s="23"/>
      <c r="C355" s="23"/>
      <c r="D355" s="4"/>
      <c r="E355" s="4"/>
      <c r="F355" s="4"/>
      <c r="G355" s="24"/>
      <c r="H355" s="24"/>
      <c r="I355" s="25"/>
      <c r="J355" s="2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23"/>
      <c r="B356" s="23"/>
      <c r="C356" s="23"/>
      <c r="D356" s="4"/>
      <c r="E356" s="4"/>
      <c r="F356" s="4"/>
      <c r="G356" s="24"/>
      <c r="H356" s="24"/>
      <c r="I356" s="25"/>
      <c r="J356" s="2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23"/>
      <c r="B357" s="23"/>
      <c r="C357" s="23"/>
      <c r="D357" s="4"/>
      <c r="E357" s="4"/>
      <c r="F357" s="4"/>
      <c r="G357" s="24"/>
      <c r="H357" s="24"/>
      <c r="I357" s="25"/>
      <c r="J357" s="2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23"/>
      <c r="B358" s="23"/>
      <c r="C358" s="23"/>
      <c r="D358" s="4"/>
      <c r="E358" s="4"/>
      <c r="F358" s="4"/>
      <c r="G358" s="24"/>
      <c r="H358" s="24"/>
      <c r="I358" s="25"/>
      <c r="J358" s="2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23"/>
      <c r="B359" s="23"/>
      <c r="C359" s="23"/>
      <c r="D359" s="4"/>
      <c r="E359" s="4"/>
      <c r="F359" s="4"/>
      <c r="G359" s="24"/>
      <c r="H359" s="24"/>
      <c r="I359" s="25"/>
      <c r="J359" s="2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23"/>
      <c r="B360" s="23"/>
      <c r="C360" s="23"/>
      <c r="D360" s="4"/>
      <c r="E360" s="4"/>
      <c r="F360" s="4"/>
      <c r="G360" s="24"/>
      <c r="H360" s="24"/>
      <c r="I360" s="25"/>
      <c r="J360" s="2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23"/>
      <c r="B361" s="23"/>
      <c r="C361" s="23"/>
      <c r="D361" s="4"/>
      <c r="E361" s="4"/>
      <c r="F361" s="4"/>
      <c r="G361" s="24"/>
      <c r="H361" s="24"/>
      <c r="I361" s="25"/>
      <c r="J361" s="2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23"/>
      <c r="B362" s="23"/>
      <c r="C362" s="23"/>
      <c r="D362" s="4"/>
      <c r="E362" s="4"/>
      <c r="F362" s="4"/>
      <c r="G362" s="24"/>
      <c r="H362" s="24"/>
      <c r="I362" s="25"/>
      <c r="J362" s="2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23"/>
      <c r="B363" s="23"/>
      <c r="C363" s="23"/>
      <c r="D363" s="4"/>
      <c r="E363" s="4"/>
      <c r="F363" s="4"/>
      <c r="G363" s="24"/>
      <c r="H363" s="24"/>
      <c r="I363" s="25"/>
      <c r="J363" s="2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23"/>
      <c r="B364" s="23"/>
      <c r="C364" s="23"/>
      <c r="D364" s="4"/>
      <c r="E364" s="4"/>
      <c r="F364" s="4"/>
      <c r="G364" s="24"/>
      <c r="H364" s="24"/>
      <c r="I364" s="25"/>
      <c r="J364" s="2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23"/>
      <c r="B365" s="23"/>
      <c r="C365" s="23"/>
      <c r="D365" s="4"/>
      <c r="E365" s="4"/>
      <c r="F365" s="4"/>
      <c r="G365" s="24"/>
      <c r="H365" s="24"/>
      <c r="I365" s="25"/>
      <c r="J365" s="2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23"/>
      <c r="B366" s="23"/>
      <c r="C366" s="23"/>
      <c r="D366" s="4"/>
      <c r="E366" s="4"/>
      <c r="F366" s="4"/>
      <c r="G366" s="24"/>
      <c r="H366" s="24"/>
      <c r="I366" s="25"/>
      <c r="J366" s="2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23"/>
      <c r="B367" s="23"/>
      <c r="C367" s="23"/>
      <c r="D367" s="4"/>
      <c r="E367" s="4"/>
      <c r="F367" s="4"/>
      <c r="G367" s="24"/>
      <c r="H367" s="24"/>
      <c r="I367" s="25"/>
      <c r="J367" s="2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23"/>
      <c r="B368" s="23"/>
      <c r="C368" s="23"/>
      <c r="D368" s="4"/>
      <c r="E368" s="4"/>
      <c r="F368" s="4"/>
      <c r="G368" s="24"/>
      <c r="H368" s="24"/>
      <c r="I368" s="25"/>
      <c r="J368" s="2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23"/>
      <c r="B369" s="23"/>
      <c r="C369" s="23"/>
      <c r="D369" s="4"/>
      <c r="E369" s="4"/>
      <c r="F369" s="4"/>
      <c r="G369" s="24"/>
      <c r="H369" s="24"/>
      <c r="I369" s="25"/>
      <c r="J369" s="2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23"/>
      <c r="B370" s="23"/>
      <c r="C370" s="23"/>
      <c r="D370" s="4"/>
      <c r="E370" s="4"/>
      <c r="F370" s="4"/>
      <c r="G370" s="24"/>
      <c r="H370" s="24"/>
      <c r="I370" s="25"/>
      <c r="J370" s="2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23"/>
      <c r="B371" s="23"/>
      <c r="C371" s="23"/>
      <c r="D371" s="4"/>
      <c r="E371" s="4"/>
      <c r="F371" s="4"/>
      <c r="G371" s="24"/>
      <c r="H371" s="24"/>
      <c r="I371" s="25"/>
      <c r="J371" s="2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23"/>
      <c r="B372" s="23"/>
      <c r="C372" s="23"/>
      <c r="D372" s="4"/>
      <c r="E372" s="4"/>
      <c r="F372" s="4"/>
      <c r="G372" s="24"/>
      <c r="H372" s="24"/>
      <c r="I372" s="25"/>
      <c r="J372" s="2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23"/>
      <c r="B373" s="23"/>
      <c r="C373" s="23"/>
      <c r="D373" s="4"/>
      <c r="E373" s="4"/>
      <c r="F373" s="4"/>
      <c r="G373" s="24"/>
      <c r="H373" s="24"/>
      <c r="I373" s="25"/>
      <c r="J373" s="2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23"/>
      <c r="B374" s="23"/>
      <c r="C374" s="23"/>
      <c r="D374" s="4"/>
      <c r="E374" s="4"/>
      <c r="F374" s="4"/>
      <c r="G374" s="24"/>
      <c r="H374" s="24"/>
      <c r="I374" s="25"/>
      <c r="J374" s="2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23"/>
      <c r="B375" s="23"/>
      <c r="C375" s="23"/>
      <c r="D375" s="4"/>
      <c r="E375" s="4"/>
      <c r="F375" s="4"/>
      <c r="G375" s="24"/>
      <c r="H375" s="24"/>
      <c r="I375" s="25"/>
      <c r="J375" s="2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23"/>
      <c r="B376" s="23"/>
      <c r="C376" s="23"/>
      <c r="D376" s="4"/>
      <c r="E376" s="4"/>
      <c r="F376" s="4"/>
      <c r="G376" s="24"/>
      <c r="H376" s="24"/>
      <c r="I376" s="25"/>
      <c r="J376" s="2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23"/>
      <c r="B377" s="23"/>
      <c r="C377" s="23"/>
      <c r="D377" s="4"/>
      <c r="E377" s="4"/>
      <c r="F377" s="4"/>
      <c r="G377" s="24"/>
      <c r="H377" s="24"/>
      <c r="I377" s="25"/>
      <c r="J377" s="2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23"/>
      <c r="B378" s="23"/>
      <c r="C378" s="23"/>
      <c r="D378" s="4"/>
      <c r="E378" s="4"/>
      <c r="F378" s="4"/>
      <c r="G378" s="24"/>
      <c r="H378" s="24"/>
      <c r="I378" s="25"/>
      <c r="J378" s="2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23"/>
      <c r="B379" s="23"/>
      <c r="C379" s="23"/>
      <c r="D379" s="4"/>
      <c r="E379" s="4"/>
      <c r="F379" s="4"/>
      <c r="G379" s="24"/>
      <c r="H379" s="24"/>
      <c r="I379" s="25"/>
      <c r="J379" s="2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23"/>
      <c r="B380" s="23"/>
      <c r="C380" s="23"/>
      <c r="D380" s="4"/>
      <c r="E380" s="4"/>
      <c r="F380" s="4"/>
      <c r="G380" s="24"/>
      <c r="H380" s="24"/>
      <c r="I380" s="25"/>
      <c r="J380" s="2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23"/>
      <c r="B381" s="23"/>
      <c r="C381" s="23"/>
      <c r="D381" s="4"/>
      <c r="E381" s="4"/>
      <c r="F381" s="4"/>
      <c r="G381" s="24"/>
      <c r="H381" s="24"/>
      <c r="I381" s="25"/>
      <c r="J381" s="2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23"/>
      <c r="B382" s="23"/>
      <c r="C382" s="23"/>
      <c r="D382" s="4"/>
      <c r="E382" s="4"/>
      <c r="F382" s="4"/>
      <c r="G382" s="24"/>
      <c r="H382" s="24"/>
      <c r="I382" s="25"/>
      <c r="J382" s="2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23"/>
      <c r="B383" s="23"/>
      <c r="C383" s="23"/>
      <c r="D383" s="4"/>
      <c r="E383" s="4"/>
      <c r="F383" s="4"/>
      <c r="G383" s="24"/>
      <c r="H383" s="24"/>
      <c r="I383" s="25"/>
      <c r="J383" s="2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23"/>
      <c r="B384" s="23"/>
      <c r="C384" s="23"/>
      <c r="D384" s="4"/>
      <c r="E384" s="4"/>
      <c r="F384" s="4"/>
      <c r="G384" s="24"/>
      <c r="H384" s="24"/>
      <c r="I384" s="25"/>
      <c r="J384" s="2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23"/>
      <c r="B385" s="23"/>
      <c r="C385" s="23"/>
      <c r="D385" s="4"/>
      <c r="E385" s="4"/>
      <c r="F385" s="4"/>
      <c r="G385" s="24"/>
      <c r="H385" s="24"/>
      <c r="I385" s="25"/>
      <c r="J385" s="2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23"/>
      <c r="B386" s="23"/>
      <c r="C386" s="23"/>
      <c r="D386" s="4"/>
      <c r="E386" s="4"/>
      <c r="F386" s="4"/>
      <c r="G386" s="24"/>
      <c r="H386" s="24"/>
      <c r="I386" s="25"/>
      <c r="J386" s="2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23"/>
      <c r="B387" s="23"/>
      <c r="C387" s="23"/>
      <c r="D387" s="4"/>
      <c r="E387" s="4"/>
      <c r="F387" s="4"/>
      <c r="G387" s="24"/>
      <c r="H387" s="24"/>
      <c r="I387" s="25"/>
      <c r="J387" s="2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23"/>
      <c r="B388" s="23"/>
      <c r="C388" s="23"/>
      <c r="D388" s="4"/>
      <c r="E388" s="4"/>
      <c r="F388" s="4"/>
      <c r="G388" s="24"/>
      <c r="H388" s="24"/>
      <c r="I388" s="25"/>
      <c r="J388" s="2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23"/>
      <c r="B389" s="23"/>
      <c r="C389" s="23"/>
      <c r="D389" s="4"/>
      <c r="E389" s="4"/>
      <c r="F389" s="4"/>
      <c r="G389" s="24"/>
      <c r="H389" s="24"/>
      <c r="I389" s="25"/>
      <c r="J389" s="2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23"/>
      <c r="B390" s="23"/>
      <c r="C390" s="23"/>
      <c r="D390" s="4"/>
      <c r="E390" s="4"/>
      <c r="F390" s="4"/>
      <c r="G390" s="24"/>
      <c r="H390" s="24"/>
      <c r="I390" s="25"/>
      <c r="J390" s="2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23"/>
      <c r="B391" s="23"/>
      <c r="C391" s="23"/>
      <c r="D391" s="4"/>
      <c r="E391" s="4"/>
      <c r="F391" s="4"/>
      <c r="G391" s="24"/>
      <c r="H391" s="24"/>
      <c r="I391" s="25"/>
      <c r="J391" s="2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23"/>
      <c r="B392" s="23"/>
      <c r="C392" s="23"/>
      <c r="D392" s="4"/>
      <c r="E392" s="4"/>
      <c r="F392" s="4"/>
      <c r="G392" s="24"/>
      <c r="H392" s="24"/>
      <c r="I392" s="25"/>
      <c r="J392" s="2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23"/>
      <c r="B393" s="23"/>
      <c r="C393" s="23"/>
      <c r="D393" s="4"/>
      <c r="E393" s="4"/>
      <c r="F393" s="4"/>
      <c r="G393" s="24"/>
      <c r="H393" s="24"/>
      <c r="I393" s="25"/>
      <c r="J393" s="2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23"/>
      <c r="B394" s="23"/>
      <c r="C394" s="23"/>
      <c r="D394" s="4"/>
      <c r="E394" s="4"/>
      <c r="F394" s="4"/>
      <c r="G394" s="24"/>
      <c r="H394" s="24"/>
      <c r="I394" s="25"/>
      <c r="J394" s="2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23"/>
      <c r="B395" s="23"/>
      <c r="C395" s="23"/>
      <c r="D395" s="4"/>
      <c r="E395" s="4"/>
      <c r="F395" s="4"/>
      <c r="G395" s="24"/>
      <c r="H395" s="24"/>
      <c r="I395" s="25"/>
      <c r="J395" s="2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23"/>
      <c r="B396" s="23"/>
      <c r="C396" s="23"/>
      <c r="D396" s="4"/>
      <c r="E396" s="4"/>
      <c r="F396" s="4"/>
      <c r="G396" s="24"/>
      <c r="H396" s="24"/>
      <c r="I396" s="25"/>
      <c r="J396" s="2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23"/>
      <c r="B397" s="23"/>
      <c r="C397" s="23"/>
      <c r="D397" s="4"/>
      <c r="E397" s="4"/>
      <c r="F397" s="4"/>
      <c r="G397" s="24"/>
      <c r="H397" s="24"/>
      <c r="I397" s="25"/>
      <c r="J397" s="2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23"/>
      <c r="B398" s="23"/>
      <c r="C398" s="23"/>
      <c r="D398" s="4"/>
      <c r="E398" s="4"/>
      <c r="F398" s="4"/>
      <c r="G398" s="24"/>
      <c r="H398" s="24"/>
      <c r="I398" s="25"/>
      <c r="J398" s="2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23"/>
      <c r="B399" s="23"/>
      <c r="C399" s="23"/>
      <c r="D399" s="4"/>
      <c r="E399" s="4"/>
      <c r="F399" s="4"/>
      <c r="G399" s="24"/>
      <c r="H399" s="24"/>
      <c r="I399" s="25"/>
      <c r="J399" s="2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23"/>
      <c r="B400" s="23"/>
      <c r="C400" s="23"/>
      <c r="D400" s="4"/>
      <c r="E400" s="4"/>
      <c r="F400" s="4"/>
      <c r="G400" s="24"/>
      <c r="H400" s="24"/>
      <c r="I400" s="25"/>
      <c r="J400" s="2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23"/>
      <c r="B401" s="23"/>
      <c r="C401" s="23"/>
      <c r="D401" s="4"/>
      <c r="E401" s="4"/>
      <c r="F401" s="4"/>
      <c r="G401" s="24"/>
      <c r="H401" s="24"/>
      <c r="I401" s="25"/>
      <c r="J401" s="2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23"/>
      <c r="B402" s="23"/>
      <c r="C402" s="23"/>
      <c r="D402" s="4"/>
      <c r="E402" s="4"/>
      <c r="F402" s="4"/>
      <c r="G402" s="24"/>
      <c r="H402" s="24"/>
      <c r="I402" s="25"/>
      <c r="J402" s="2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23"/>
      <c r="B403" s="23"/>
      <c r="C403" s="23"/>
      <c r="D403" s="4"/>
      <c r="E403" s="4"/>
      <c r="F403" s="4"/>
      <c r="G403" s="24"/>
      <c r="H403" s="24"/>
      <c r="I403" s="25"/>
      <c r="J403" s="2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23"/>
      <c r="B404" s="23"/>
      <c r="C404" s="23"/>
      <c r="D404" s="4"/>
      <c r="E404" s="4"/>
      <c r="F404" s="4"/>
      <c r="G404" s="24"/>
      <c r="H404" s="24"/>
      <c r="I404" s="25"/>
      <c r="J404" s="2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23"/>
      <c r="B405" s="23"/>
      <c r="C405" s="23"/>
      <c r="D405" s="4"/>
      <c r="E405" s="4"/>
      <c r="F405" s="4"/>
      <c r="G405" s="24"/>
      <c r="H405" s="24"/>
      <c r="I405" s="25"/>
      <c r="J405" s="2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23"/>
      <c r="B406" s="23"/>
      <c r="C406" s="23"/>
      <c r="D406" s="4"/>
      <c r="E406" s="4"/>
      <c r="F406" s="4"/>
      <c r="G406" s="24"/>
      <c r="H406" s="24"/>
      <c r="I406" s="25"/>
      <c r="J406" s="2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23"/>
      <c r="B407" s="23"/>
      <c r="C407" s="23"/>
      <c r="D407" s="4"/>
      <c r="E407" s="4"/>
      <c r="F407" s="4"/>
      <c r="G407" s="24"/>
      <c r="H407" s="24"/>
      <c r="I407" s="25"/>
      <c r="J407" s="2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23"/>
      <c r="B408" s="23"/>
      <c r="C408" s="23"/>
      <c r="D408" s="4"/>
      <c r="E408" s="4"/>
      <c r="F408" s="4"/>
      <c r="G408" s="24"/>
      <c r="H408" s="24"/>
      <c r="I408" s="25"/>
      <c r="J408" s="2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23"/>
      <c r="B409" s="23"/>
      <c r="C409" s="23"/>
      <c r="D409" s="4"/>
      <c r="E409" s="4"/>
      <c r="F409" s="4"/>
      <c r="G409" s="24"/>
      <c r="H409" s="24"/>
      <c r="I409" s="25"/>
      <c r="J409" s="2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23"/>
      <c r="B410" s="23"/>
      <c r="C410" s="23"/>
      <c r="D410" s="4"/>
      <c r="E410" s="4"/>
      <c r="F410" s="4"/>
      <c r="G410" s="24"/>
      <c r="H410" s="24"/>
      <c r="I410" s="25"/>
      <c r="J410" s="2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23"/>
      <c r="B411" s="23"/>
      <c r="C411" s="23"/>
      <c r="D411" s="4"/>
      <c r="E411" s="4"/>
      <c r="F411" s="4"/>
      <c r="G411" s="24"/>
      <c r="H411" s="24"/>
      <c r="I411" s="25"/>
      <c r="J411" s="2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23"/>
      <c r="B412" s="23"/>
      <c r="C412" s="23"/>
      <c r="D412" s="4"/>
      <c r="E412" s="4"/>
      <c r="F412" s="4"/>
      <c r="G412" s="24"/>
      <c r="H412" s="24"/>
      <c r="I412" s="25"/>
      <c r="J412" s="2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23"/>
      <c r="B413" s="23"/>
      <c r="C413" s="23"/>
      <c r="D413" s="4"/>
      <c r="E413" s="4"/>
      <c r="F413" s="4"/>
      <c r="G413" s="24"/>
      <c r="H413" s="24"/>
      <c r="I413" s="25"/>
      <c r="J413" s="2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23"/>
      <c r="B414" s="23"/>
      <c r="C414" s="23"/>
      <c r="D414" s="4"/>
      <c r="E414" s="4"/>
      <c r="F414" s="4"/>
      <c r="G414" s="24"/>
      <c r="H414" s="24"/>
      <c r="I414" s="25"/>
      <c r="J414" s="2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23"/>
      <c r="B415" s="23"/>
      <c r="C415" s="23"/>
      <c r="D415" s="4"/>
      <c r="E415" s="4"/>
      <c r="F415" s="4"/>
      <c r="G415" s="24"/>
      <c r="H415" s="24"/>
      <c r="I415" s="25"/>
      <c r="J415" s="2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23"/>
      <c r="B416" s="23"/>
      <c r="C416" s="23"/>
      <c r="D416" s="4"/>
      <c r="E416" s="4"/>
      <c r="F416" s="4"/>
      <c r="G416" s="24"/>
      <c r="H416" s="24"/>
      <c r="I416" s="25"/>
      <c r="J416" s="2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23"/>
      <c r="B417" s="23"/>
      <c r="C417" s="23"/>
      <c r="D417" s="4"/>
      <c r="E417" s="4"/>
      <c r="F417" s="4"/>
      <c r="G417" s="24"/>
      <c r="H417" s="24"/>
      <c r="I417" s="25"/>
      <c r="J417" s="2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23"/>
      <c r="B418" s="23"/>
      <c r="C418" s="23"/>
      <c r="D418" s="4"/>
      <c r="E418" s="4"/>
      <c r="F418" s="4"/>
      <c r="G418" s="24"/>
      <c r="H418" s="24"/>
      <c r="I418" s="25"/>
      <c r="J418" s="2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23"/>
      <c r="B419" s="23"/>
      <c r="C419" s="23"/>
      <c r="D419" s="4"/>
      <c r="E419" s="4"/>
      <c r="F419" s="4"/>
      <c r="G419" s="24"/>
      <c r="H419" s="24"/>
      <c r="I419" s="25"/>
      <c r="J419" s="2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23"/>
      <c r="B420" s="23"/>
      <c r="C420" s="23"/>
      <c r="D420" s="4"/>
      <c r="E420" s="4"/>
      <c r="F420" s="4"/>
      <c r="G420" s="24"/>
      <c r="H420" s="24"/>
      <c r="I420" s="25"/>
      <c r="J420" s="2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23"/>
      <c r="B421" s="23"/>
      <c r="C421" s="23"/>
      <c r="D421" s="4"/>
      <c r="E421" s="4"/>
      <c r="F421" s="4"/>
      <c r="G421" s="24"/>
      <c r="H421" s="24"/>
      <c r="I421" s="25"/>
      <c r="J421" s="2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23"/>
      <c r="B422" s="23"/>
      <c r="C422" s="23"/>
      <c r="D422" s="4"/>
      <c r="E422" s="4"/>
      <c r="F422" s="4"/>
      <c r="G422" s="24"/>
      <c r="H422" s="24"/>
      <c r="I422" s="25"/>
      <c r="J422" s="2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23"/>
      <c r="B423" s="23"/>
      <c r="C423" s="23"/>
      <c r="D423" s="4"/>
      <c r="E423" s="4"/>
      <c r="F423" s="4"/>
      <c r="G423" s="24"/>
      <c r="H423" s="24"/>
      <c r="I423" s="25"/>
      <c r="J423" s="2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23"/>
      <c r="B424" s="23"/>
      <c r="C424" s="23"/>
      <c r="D424" s="4"/>
      <c r="E424" s="4"/>
      <c r="F424" s="4"/>
      <c r="G424" s="24"/>
      <c r="H424" s="24"/>
      <c r="I424" s="25"/>
      <c r="J424" s="2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23"/>
      <c r="B425" s="23"/>
      <c r="C425" s="23"/>
      <c r="D425" s="4"/>
      <c r="E425" s="4"/>
      <c r="F425" s="4"/>
      <c r="G425" s="24"/>
      <c r="H425" s="24"/>
      <c r="I425" s="25"/>
      <c r="J425" s="2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23"/>
      <c r="B426" s="23"/>
      <c r="C426" s="23"/>
      <c r="D426" s="4"/>
      <c r="E426" s="4"/>
      <c r="F426" s="4"/>
      <c r="G426" s="24"/>
      <c r="H426" s="24"/>
      <c r="I426" s="25"/>
      <c r="J426" s="2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23"/>
      <c r="B427" s="23"/>
      <c r="C427" s="23"/>
      <c r="D427" s="4"/>
      <c r="E427" s="4"/>
      <c r="F427" s="4"/>
      <c r="G427" s="24"/>
      <c r="H427" s="24"/>
      <c r="I427" s="25"/>
      <c r="J427" s="2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23"/>
      <c r="B428" s="23"/>
      <c r="C428" s="23"/>
      <c r="D428" s="4"/>
      <c r="E428" s="4"/>
      <c r="F428" s="4"/>
      <c r="G428" s="24"/>
      <c r="H428" s="24"/>
      <c r="I428" s="25"/>
      <c r="J428" s="2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23"/>
      <c r="B429" s="23"/>
      <c r="C429" s="23"/>
      <c r="D429" s="4"/>
      <c r="E429" s="4"/>
      <c r="F429" s="4"/>
      <c r="G429" s="24"/>
      <c r="H429" s="24"/>
      <c r="I429" s="25"/>
      <c r="J429" s="2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23"/>
      <c r="B430" s="23"/>
      <c r="C430" s="23"/>
      <c r="D430" s="4"/>
      <c r="E430" s="4"/>
      <c r="F430" s="4"/>
      <c r="G430" s="24"/>
      <c r="H430" s="24"/>
      <c r="I430" s="25"/>
      <c r="J430" s="2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23"/>
      <c r="B431" s="23"/>
      <c r="C431" s="23"/>
      <c r="D431" s="4"/>
      <c r="E431" s="4"/>
      <c r="F431" s="4"/>
      <c r="G431" s="24"/>
      <c r="H431" s="24"/>
      <c r="I431" s="25"/>
      <c r="J431" s="2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23"/>
      <c r="B432" s="23"/>
      <c r="C432" s="23"/>
      <c r="D432" s="4"/>
      <c r="E432" s="4"/>
      <c r="F432" s="4"/>
      <c r="G432" s="24"/>
      <c r="H432" s="24"/>
      <c r="I432" s="25"/>
      <c r="J432" s="2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23"/>
      <c r="B433" s="23"/>
      <c r="C433" s="23"/>
      <c r="D433" s="4"/>
      <c r="E433" s="4"/>
      <c r="F433" s="4"/>
      <c r="G433" s="24"/>
      <c r="H433" s="24"/>
      <c r="I433" s="25"/>
      <c r="J433" s="2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23"/>
      <c r="B434" s="23"/>
      <c r="C434" s="23"/>
      <c r="D434" s="4"/>
      <c r="E434" s="4"/>
      <c r="F434" s="4"/>
      <c r="G434" s="24"/>
      <c r="H434" s="24"/>
      <c r="I434" s="25"/>
      <c r="J434" s="2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23"/>
      <c r="B435" s="23"/>
      <c r="C435" s="23"/>
      <c r="D435" s="4"/>
      <c r="E435" s="4"/>
      <c r="F435" s="4"/>
      <c r="G435" s="24"/>
      <c r="H435" s="24"/>
      <c r="I435" s="25"/>
      <c r="J435" s="2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23"/>
      <c r="B436" s="23"/>
      <c r="C436" s="23"/>
      <c r="D436" s="4"/>
      <c r="E436" s="4"/>
      <c r="F436" s="4"/>
      <c r="G436" s="24"/>
      <c r="H436" s="24"/>
      <c r="I436" s="25"/>
      <c r="J436" s="2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23"/>
      <c r="B437" s="23"/>
      <c r="C437" s="23"/>
      <c r="D437" s="4"/>
      <c r="E437" s="4"/>
      <c r="F437" s="4"/>
      <c r="G437" s="24"/>
      <c r="H437" s="24"/>
      <c r="I437" s="25"/>
      <c r="J437" s="2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23"/>
      <c r="B438" s="23"/>
      <c r="C438" s="23"/>
      <c r="D438" s="4"/>
      <c r="E438" s="4"/>
      <c r="F438" s="4"/>
      <c r="G438" s="24"/>
      <c r="H438" s="24"/>
      <c r="I438" s="25"/>
      <c r="J438" s="2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23"/>
      <c r="B439" s="23"/>
      <c r="C439" s="23"/>
      <c r="D439" s="4"/>
      <c r="E439" s="4"/>
      <c r="F439" s="4"/>
      <c r="G439" s="24"/>
      <c r="H439" s="24"/>
      <c r="I439" s="25"/>
      <c r="J439" s="2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23"/>
      <c r="B440" s="23"/>
      <c r="C440" s="23"/>
      <c r="D440" s="4"/>
      <c r="E440" s="4"/>
      <c r="F440" s="4"/>
      <c r="G440" s="24"/>
      <c r="H440" s="24"/>
      <c r="I440" s="25"/>
      <c r="J440" s="2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23"/>
      <c r="B441" s="23"/>
      <c r="C441" s="23"/>
      <c r="D441" s="4"/>
      <c r="E441" s="4"/>
      <c r="F441" s="4"/>
      <c r="G441" s="24"/>
      <c r="H441" s="24"/>
      <c r="I441" s="25"/>
      <c r="J441" s="2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23"/>
      <c r="B442" s="23"/>
      <c r="C442" s="23"/>
      <c r="D442" s="4"/>
      <c r="E442" s="4"/>
      <c r="F442" s="4"/>
      <c r="G442" s="24"/>
      <c r="H442" s="24"/>
      <c r="I442" s="25"/>
      <c r="J442" s="2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23"/>
      <c r="B443" s="23"/>
      <c r="C443" s="23"/>
      <c r="D443" s="4"/>
      <c r="E443" s="4"/>
      <c r="F443" s="4"/>
      <c r="G443" s="24"/>
      <c r="H443" s="24"/>
      <c r="I443" s="25"/>
      <c r="J443" s="2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23"/>
      <c r="B444" s="23"/>
      <c r="C444" s="23"/>
      <c r="D444" s="4"/>
      <c r="E444" s="4"/>
      <c r="F444" s="4"/>
      <c r="G444" s="24"/>
      <c r="H444" s="24"/>
      <c r="I444" s="25"/>
      <c r="J444" s="2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23"/>
      <c r="B445" s="23"/>
      <c r="C445" s="23"/>
      <c r="D445" s="4"/>
      <c r="E445" s="4"/>
      <c r="F445" s="4"/>
      <c r="G445" s="24"/>
      <c r="H445" s="24"/>
      <c r="I445" s="25"/>
      <c r="J445" s="2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23"/>
      <c r="B446" s="23"/>
      <c r="C446" s="23"/>
      <c r="D446" s="4"/>
      <c r="E446" s="4"/>
      <c r="F446" s="4"/>
      <c r="G446" s="24"/>
      <c r="H446" s="24"/>
      <c r="I446" s="25"/>
      <c r="J446" s="2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23"/>
      <c r="B447" s="23"/>
      <c r="C447" s="23"/>
      <c r="D447" s="4"/>
      <c r="E447" s="4"/>
      <c r="F447" s="4"/>
      <c r="G447" s="24"/>
      <c r="H447" s="24"/>
      <c r="I447" s="25"/>
      <c r="J447" s="2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23"/>
      <c r="B448" s="23"/>
      <c r="C448" s="23"/>
      <c r="D448" s="4"/>
      <c r="E448" s="4"/>
      <c r="F448" s="4"/>
      <c r="G448" s="24"/>
      <c r="H448" s="24"/>
      <c r="I448" s="25"/>
      <c r="J448" s="2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23"/>
      <c r="B449" s="23"/>
      <c r="C449" s="23"/>
      <c r="D449" s="4"/>
      <c r="E449" s="4"/>
      <c r="F449" s="4"/>
      <c r="G449" s="24"/>
      <c r="H449" s="24"/>
      <c r="I449" s="25"/>
      <c r="J449" s="2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23"/>
      <c r="B450" s="23"/>
      <c r="C450" s="23"/>
      <c r="D450" s="4"/>
      <c r="E450" s="4"/>
      <c r="F450" s="4"/>
      <c r="G450" s="24"/>
      <c r="H450" s="24"/>
      <c r="I450" s="25"/>
      <c r="J450" s="2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23"/>
      <c r="B451" s="23"/>
      <c r="C451" s="23"/>
      <c r="D451" s="4"/>
      <c r="E451" s="4"/>
      <c r="F451" s="4"/>
      <c r="G451" s="24"/>
      <c r="H451" s="24"/>
      <c r="I451" s="25"/>
      <c r="J451" s="2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23"/>
      <c r="B452" s="23"/>
      <c r="C452" s="23"/>
      <c r="D452" s="4"/>
      <c r="E452" s="4"/>
      <c r="F452" s="4"/>
      <c r="G452" s="24"/>
      <c r="H452" s="24"/>
      <c r="I452" s="25"/>
      <c r="J452" s="2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23"/>
      <c r="B453" s="23"/>
      <c r="C453" s="23"/>
      <c r="D453" s="4"/>
      <c r="E453" s="4"/>
      <c r="F453" s="4"/>
      <c r="G453" s="24"/>
      <c r="H453" s="24"/>
      <c r="I453" s="25"/>
      <c r="J453" s="2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23"/>
      <c r="B454" s="23"/>
      <c r="C454" s="23"/>
      <c r="D454" s="4"/>
      <c r="E454" s="4"/>
      <c r="F454" s="4"/>
      <c r="G454" s="24"/>
      <c r="H454" s="24"/>
      <c r="I454" s="25"/>
      <c r="J454" s="2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23"/>
      <c r="B455" s="23"/>
      <c r="C455" s="23"/>
      <c r="D455" s="4"/>
      <c r="E455" s="4"/>
      <c r="F455" s="4"/>
      <c r="G455" s="24"/>
      <c r="H455" s="24"/>
      <c r="I455" s="25"/>
      <c r="J455" s="2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23"/>
      <c r="B456" s="23"/>
      <c r="C456" s="23"/>
      <c r="D456" s="4"/>
      <c r="E456" s="4"/>
      <c r="F456" s="4"/>
      <c r="G456" s="24"/>
      <c r="H456" s="24"/>
      <c r="I456" s="25"/>
      <c r="J456" s="2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23"/>
      <c r="B457" s="23"/>
      <c r="C457" s="23"/>
      <c r="D457" s="4"/>
      <c r="E457" s="4"/>
      <c r="F457" s="4"/>
      <c r="G457" s="24"/>
      <c r="H457" s="24"/>
      <c r="I457" s="25"/>
      <c r="J457" s="2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23"/>
      <c r="B458" s="23"/>
      <c r="C458" s="23"/>
      <c r="D458" s="4"/>
      <c r="E458" s="4"/>
      <c r="F458" s="4"/>
      <c r="G458" s="24"/>
      <c r="H458" s="24"/>
      <c r="I458" s="25"/>
      <c r="J458" s="2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23"/>
      <c r="B459" s="23"/>
      <c r="C459" s="23"/>
      <c r="D459" s="4"/>
      <c r="E459" s="4"/>
      <c r="F459" s="4"/>
      <c r="G459" s="24"/>
      <c r="H459" s="24"/>
      <c r="I459" s="25"/>
      <c r="J459" s="2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23"/>
      <c r="B460" s="23"/>
      <c r="C460" s="23"/>
      <c r="D460" s="4"/>
      <c r="E460" s="4"/>
      <c r="F460" s="4"/>
      <c r="G460" s="24"/>
      <c r="H460" s="24"/>
      <c r="I460" s="25"/>
      <c r="J460" s="2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23"/>
      <c r="B461" s="23"/>
      <c r="C461" s="23"/>
      <c r="D461" s="4"/>
      <c r="E461" s="4"/>
      <c r="F461" s="4"/>
      <c r="G461" s="24"/>
      <c r="H461" s="24"/>
      <c r="I461" s="25"/>
      <c r="J461" s="2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23"/>
      <c r="B462" s="23"/>
      <c r="C462" s="23"/>
      <c r="D462" s="4"/>
      <c r="E462" s="4"/>
      <c r="F462" s="4"/>
      <c r="G462" s="24"/>
      <c r="H462" s="24"/>
      <c r="I462" s="25"/>
      <c r="J462" s="2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23"/>
      <c r="B463" s="23"/>
      <c r="C463" s="23"/>
      <c r="D463" s="4"/>
      <c r="E463" s="4"/>
      <c r="F463" s="4"/>
      <c r="G463" s="24"/>
      <c r="H463" s="24"/>
      <c r="I463" s="25"/>
      <c r="J463" s="2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23"/>
      <c r="B464" s="23"/>
      <c r="C464" s="23"/>
      <c r="D464" s="4"/>
      <c r="E464" s="4"/>
      <c r="F464" s="4"/>
      <c r="G464" s="24"/>
      <c r="H464" s="24"/>
      <c r="I464" s="25"/>
      <c r="J464" s="2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23"/>
      <c r="B465" s="23"/>
      <c r="C465" s="23"/>
      <c r="D465" s="4"/>
      <c r="E465" s="4"/>
      <c r="F465" s="4"/>
      <c r="G465" s="24"/>
      <c r="H465" s="24"/>
      <c r="I465" s="25"/>
      <c r="J465" s="2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23"/>
      <c r="B466" s="23"/>
      <c r="C466" s="23"/>
      <c r="D466" s="4"/>
      <c r="E466" s="4"/>
      <c r="F466" s="4"/>
      <c r="G466" s="24"/>
      <c r="H466" s="24"/>
      <c r="I466" s="25"/>
      <c r="J466" s="2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23"/>
      <c r="B467" s="23"/>
      <c r="C467" s="23"/>
      <c r="D467" s="4"/>
      <c r="E467" s="4"/>
      <c r="F467" s="4"/>
      <c r="G467" s="24"/>
      <c r="H467" s="24"/>
      <c r="I467" s="25"/>
      <c r="J467" s="2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23"/>
      <c r="B468" s="23"/>
      <c r="C468" s="23"/>
      <c r="D468" s="4"/>
      <c r="E468" s="4"/>
      <c r="F468" s="4"/>
      <c r="G468" s="24"/>
      <c r="H468" s="24"/>
      <c r="I468" s="25"/>
      <c r="J468" s="2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23"/>
      <c r="B469" s="23"/>
      <c r="C469" s="23"/>
      <c r="D469" s="4"/>
      <c r="E469" s="4"/>
      <c r="F469" s="4"/>
      <c r="G469" s="24"/>
      <c r="H469" s="24"/>
      <c r="I469" s="25"/>
      <c r="J469" s="2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23"/>
      <c r="B470" s="23"/>
      <c r="C470" s="23"/>
      <c r="D470" s="4"/>
      <c r="E470" s="4"/>
      <c r="F470" s="4"/>
      <c r="G470" s="24"/>
      <c r="H470" s="24"/>
      <c r="I470" s="25"/>
      <c r="J470" s="2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23"/>
      <c r="B471" s="23"/>
      <c r="C471" s="23"/>
      <c r="D471" s="4"/>
      <c r="E471" s="4"/>
      <c r="F471" s="4"/>
      <c r="G471" s="24"/>
      <c r="H471" s="24"/>
      <c r="I471" s="25"/>
      <c r="J471" s="2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23"/>
      <c r="B472" s="23"/>
      <c r="C472" s="23"/>
      <c r="D472" s="4"/>
      <c r="E472" s="4"/>
      <c r="F472" s="4"/>
      <c r="G472" s="24"/>
      <c r="H472" s="24"/>
      <c r="I472" s="25"/>
      <c r="J472" s="2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23"/>
      <c r="B473" s="23"/>
      <c r="C473" s="23"/>
      <c r="D473" s="4"/>
      <c r="E473" s="4"/>
      <c r="F473" s="4"/>
      <c r="G473" s="24"/>
      <c r="H473" s="24"/>
      <c r="I473" s="25"/>
      <c r="J473" s="2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23"/>
      <c r="B474" s="23"/>
      <c r="C474" s="23"/>
      <c r="D474" s="4"/>
      <c r="E474" s="4"/>
      <c r="F474" s="4"/>
      <c r="G474" s="24"/>
      <c r="H474" s="24"/>
      <c r="I474" s="25"/>
      <c r="J474" s="2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23"/>
      <c r="B475" s="23"/>
      <c r="C475" s="23"/>
      <c r="D475" s="4"/>
      <c r="E475" s="4"/>
      <c r="F475" s="4"/>
      <c r="G475" s="24"/>
      <c r="H475" s="24"/>
      <c r="I475" s="25"/>
      <c r="J475" s="2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23"/>
      <c r="B476" s="23"/>
      <c r="C476" s="23"/>
      <c r="D476" s="4"/>
      <c r="E476" s="4"/>
      <c r="F476" s="4"/>
      <c r="G476" s="24"/>
      <c r="H476" s="24"/>
      <c r="I476" s="25"/>
      <c r="J476" s="2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23"/>
      <c r="B477" s="23"/>
      <c r="C477" s="23"/>
      <c r="D477" s="4"/>
      <c r="E477" s="4"/>
      <c r="F477" s="4"/>
      <c r="G477" s="24"/>
      <c r="H477" s="24"/>
      <c r="I477" s="25"/>
      <c r="J477" s="2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23"/>
      <c r="B478" s="23"/>
      <c r="C478" s="23"/>
      <c r="D478" s="4"/>
      <c r="E478" s="4"/>
      <c r="F478" s="4"/>
      <c r="G478" s="24"/>
      <c r="H478" s="24"/>
      <c r="I478" s="25"/>
      <c r="J478" s="2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23"/>
      <c r="B479" s="23"/>
      <c r="C479" s="23"/>
      <c r="D479" s="4"/>
      <c r="E479" s="4"/>
      <c r="F479" s="4"/>
      <c r="G479" s="24"/>
      <c r="H479" s="24"/>
      <c r="I479" s="25"/>
      <c r="J479" s="2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23"/>
      <c r="B480" s="23"/>
      <c r="C480" s="23"/>
      <c r="D480" s="4"/>
      <c r="E480" s="4"/>
      <c r="F480" s="4"/>
      <c r="G480" s="24"/>
      <c r="H480" s="24"/>
      <c r="I480" s="25"/>
      <c r="J480" s="2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23"/>
      <c r="B481" s="23"/>
      <c r="C481" s="23"/>
      <c r="D481" s="4"/>
      <c r="E481" s="4"/>
      <c r="F481" s="4"/>
      <c r="G481" s="24"/>
      <c r="H481" s="24"/>
      <c r="I481" s="25"/>
      <c r="J481" s="2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23"/>
      <c r="B482" s="23"/>
      <c r="C482" s="23"/>
      <c r="D482" s="4"/>
      <c r="E482" s="4"/>
      <c r="F482" s="4"/>
      <c r="G482" s="24"/>
      <c r="H482" s="24"/>
      <c r="I482" s="25"/>
      <c r="J482" s="2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23"/>
      <c r="B483" s="23"/>
      <c r="C483" s="23"/>
      <c r="D483" s="4"/>
      <c r="E483" s="4"/>
      <c r="F483" s="4"/>
      <c r="G483" s="24"/>
      <c r="H483" s="24"/>
      <c r="I483" s="25"/>
      <c r="J483" s="2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23"/>
      <c r="B484" s="23"/>
      <c r="C484" s="23"/>
      <c r="D484" s="4"/>
      <c r="E484" s="4"/>
      <c r="F484" s="4"/>
      <c r="G484" s="24"/>
      <c r="H484" s="24"/>
      <c r="I484" s="25"/>
      <c r="J484" s="2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23"/>
      <c r="B485" s="23"/>
      <c r="C485" s="23"/>
      <c r="D485" s="4"/>
      <c r="E485" s="4"/>
      <c r="F485" s="4"/>
      <c r="G485" s="24"/>
      <c r="H485" s="24"/>
      <c r="I485" s="25"/>
      <c r="J485" s="2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23"/>
      <c r="B486" s="23"/>
      <c r="C486" s="23"/>
      <c r="D486" s="4"/>
      <c r="E486" s="4"/>
      <c r="F486" s="4"/>
      <c r="G486" s="24"/>
      <c r="H486" s="24"/>
      <c r="I486" s="25"/>
      <c r="J486" s="2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23"/>
      <c r="B487" s="23"/>
      <c r="C487" s="23"/>
      <c r="D487" s="4"/>
      <c r="E487" s="4"/>
      <c r="F487" s="4"/>
      <c r="G487" s="24"/>
      <c r="H487" s="24"/>
      <c r="I487" s="25"/>
      <c r="J487" s="2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23"/>
      <c r="B488" s="23"/>
      <c r="C488" s="23"/>
      <c r="D488" s="4"/>
      <c r="E488" s="4"/>
      <c r="F488" s="4"/>
      <c r="G488" s="24"/>
      <c r="H488" s="24"/>
      <c r="I488" s="25"/>
      <c r="J488" s="2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23"/>
      <c r="B489" s="23"/>
      <c r="C489" s="23"/>
      <c r="D489" s="4"/>
      <c r="E489" s="4"/>
      <c r="F489" s="4"/>
      <c r="G489" s="24"/>
      <c r="H489" s="24"/>
      <c r="I489" s="25"/>
      <c r="J489" s="2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23"/>
      <c r="B490" s="23"/>
      <c r="C490" s="23"/>
      <c r="D490" s="4"/>
      <c r="E490" s="4"/>
      <c r="F490" s="4"/>
      <c r="G490" s="24"/>
      <c r="H490" s="24"/>
      <c r="I490" s="25"/>
      <c r="J490" s="2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23"/>
      <c r="B491" s="23"/>
      <c r="C491" s="23"/>
      <c r="D491" s="4"/>
      <c r="E491" s="4"/>
      <c r="F491" s="4"/>
      <c r="G491" s="24"/>
      <c r="H491" s="24"/>
      <c r="I491" s="25"/>
      <c r="J491" s="2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23"/>
      <c r="B492" s="23"/>
      <c r="C492" s="23"/>
      <c r="D492" s="4"/>
      <c r="E492" s="4"/>
      <c r="F492" s="4"/>
      <c r="G492" s="24"/>
      <c r="H492" s="24"/>
      <c r="I492" s="25"/>
      <c r="J492" s="2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23"/>
      <c r="B493" s="23"/>
      <c r="C493" s="23"/>
      <c r="D493" s="4"/>
      <c r="E493" s="4"/>
      <c r="F493" s="4"/>
      <c r="G493" s="24"/>
      <c r="H493" s="24"/>
      <c r="I493" s="25"/>
      <c r="J493" s="2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23"/>
      <c r="B494" s="23"/>
      <c r="C494" s="23"/>
      <c r="D494" s="4"/>
      <c r="E494" s="4"/>
      <c r="F494" s="4"/>
      <c r="G494" s="24"/>
      <c r="H494" s="24"/>
      <c r="I494" s="25"/>
      <c r="J494" s="2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23"/>
      <c r="B495" s="23"/>
      <c r="C495" s="23"/>
      <c r="D495" s="4"/>
      <c r="E495" s="4"/>
      <c r="F495" s="4"/>
      <c r="G495" s="24"/>
      <c r="H495" s="24"/>
      <c r="I495" s="25"/>
      <c r="J495" s="2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23"/>
      <c r="B496" s="23"/>
      <c r="C496" s="23"/>
      <c r="D496" s="4"/>
      <c r="E496" s="4"/>
      <c r="F496" s="4"/>
      <c r="G496" s="24"/>
      <c r="H496" s="24"/>
      <c r="I496" s="25"/>
      <c r="J496" s="2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23"/>
      <c r="B497" s="23"/>
      <c r="C497" s="23"/>
      <c r="D497" s="4"/>
      <c r="E497" s="4"/>
      <c r="F497" s="4"/>
      <c r="G497" s="24"/>
      <c r="H497" s="24"/>
      <c r="I497" s="25"/>
      <c r="J497" s="2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23"/>
      <c r="B498" s="23"/>
      <c r="C498" s="23"/>
      <c r="D498" s="4"/>
      <c r="E498" s="4"/>
      <c r="F498" s="4"/>
      <c r="G498" s="24"/>
      <c r="H498" s="24"/>
      <c r="I498" s="25"/>
      <c r="J498" s="2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23"/>
      <c r="B499" s="23"/>
      <c r="C499" s="23"/>
      <c r="D499" s="4"/>
      <c r="E499" s="4"/>
      <c r="F499" s="4"/>
      <c r="G499" s="24"/>
      <c r="H499" s="24"/>
      <c r="I499" s="25"/>
      <c r="J499" s="2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23"/>
      <c r="B500" s="23"/>
      <c r="C500" s="23"/>
      <c r="D500" s="4"/>
      <c r="E500" s="4"/>
      <c r="F500" s="4"/>
      <c r="G500" s="24"/>
      <c r="H500" s="24"/>
      <c r="I500" s="25"/>
      <c r="J500" s="2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23"/>
      <c r="B501" s="23"/>
      <c r="C501" s="23"/>
      <c r="D501" s="4"/>
      <c r="E501" s="4"/>
      <c r="F501" s="4"/>
      <c r="G501" s="24"/>
      <c r="H501" s="24"/>
      <c r="I501" s="25"/>
      <c r="J501" s="2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23"/>
      <c r="B502" s="23"/>
      <c r="C502" s="23"/>
      <c r="D502" s="4"/>
      <c r="E502" s="4"/>
      <c r="F502" s="4"/>
      <c r="G502" s="24"/>
      <c r="H502" s="24"/>
      <c r="I502" s="25"/>
      <c r="J502" s="2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23"/>
      <c r="B503" s="23"/>
      <c r="C503" s="23"/>
      <c r="D503" s="4"/>
      <c r="E503" s="4"/>
      <c r="F503" s="4"/>
      <c r="G503" s="24"/>
      <c r="H503" s="24"/>
      <c r="I503" s="25"/>
      <c r="J503" s="2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23"/>
      <c r="B504" s="23"/>
      <c r="C504" s="23"/>
      <c r="D504" s="4"/>
      <c r="E504" s="4"/>
      <c r="F504" s="4"/>
      <c r="G504" s="24"/>
      <c r="H504" s="24"/>
      <c r="I504" s="25"/>
      <c r="J504" s="2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23"/>
      <c r="B505" s="23"/>
      <c r="C505" s="23"/>
      <c r="D505" s="4"/>
      <c r="E505" s="4"/>
      <c r="F505" s="4"/>
      <c r="G505" s="24"/>
      <c r="H505" s="24"/>
      <c r="I505" s="25"/>
      <c r="J505" s="2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23"/>
      <c r="B506" s="23"/>
      <c r="C506" s="23"/>
      <c r="D506" s="4"/>
      <c r="E506" s="4"/>
      <c r="F506" s="4"/>
      <c r="G506" s="24"/>
      <c r="H506" s="24"/>
      <c r="I506" s="25"/>
      <c r="J506" s="2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23"/>
      <c r="B507" s="23"/>
      <c r="C507" s="23"/>
      <c r="D507" s="4"/>
      <c r="E507" s="4"/>
      <c r="F507" s="4"/>
      <c r="G507" s="24"/>
      <c r="H507" s="24"/>
      <c r="I507" s="25"/>
      <c r="J507" s="2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23"/>
      <c r="B508" s="23"/>
      <c r="C508" s="23"/>
      <c r="D508" s="4"/>
      <c r="E508" s="4"/>
      <c r="F508" s="4"/>
      <c r="G508" s="24"/>
      <c r="H508" s="24"/>
      <c r="I508" s="25"/>
      <c r="J508" s="2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23"/>
      <c r="B509" s="23"/>
      <c r="C509" s="23"/>
      <c r="D509" s="4"/>
      <c r="E509" s="4"/>
      <c r="F509" s="4"/>
      <c r="G509" s="24"/>
      <c r="H509" s="24"/>
      <c r="I509" s="25"/>
      <c r="J509" s="2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23"/>
      <c r="B510" s="23"/>
      <c r="C510" s="23"/>
      <c r="D510" s="4"/>
      <c r="E510" s="4"/>
      <c r="F510" s="4"/>
      <c r="G510" s="24"/>
      <c r="H510" s="24"/>
      <c r="I510" s="25"/>
      <c r="J510" s="2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23"/>
      <c r="B511" s="23"/>
      <c r="C511" s="23"/>
      <c r="D511" s="4"/>
      <c r="E511" s="4"/>
      <c r="F511" s="4"/>
      <c r="G511" s="24"/>
      <c r="H511" s="24"/>
      <c r="I511" s="25"/>
      <c r="J511" s="2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23"/>
      <c r="B512" s="23"/>
      <c r="C512" s="23"/>
      <c r="D512" s="4"/>
      <c r="E512" s="4"/>
      <c r="F512" s="4"/>
      <c r="G512" s="24"/>
      <c r="H512" s="24"/>
      <c r="I512" s="25"/>
      <c r="J512" s="2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23"/>
      <c r="B513" s="23"/>
      <c r="C513" s="23"/>
      <c r="D513" s="4"/>
      <c r="E513" s="4"/>
      <c r="F513" s="4"/>
      <c r="G513" s="24"/>
      <c r="H513" s="24"/>
      <c r="I513" s="25"/>
      <c r="J513" s="2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23"/>
      <c r="B514" s="23"/>
      <c r="C514" s="23"/>
      <c r="D514" s="4"/>
      <c r="E514" s="4"/>
      <c r="F514" s="4"/>
      <c r="G514" s="24"/>
      <c r="H514" s="24"/>
      <c r="I514" s="25"/>
      <c r="J514" s="2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23"/>
      <c r="B515" s="23"/>
      <c r="C515" s="23"/>
      <c r="D515" s="4"/>
      <c r="E515" s="4"/>
      <c r="F515" s="4"/>
      <c r="G515" s="24"/>
      <c r="H515" s="24"/>
      <c r="I515" s="25"/>
      <c r="J515" s="2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23"/>
      <c r="B516" s="23"/>
      <c r="C516" s="23"/>
      <c r="D516" s="4"/>
      <c r="E516" s="4"/>
      <c r="F516" s="4"/>
      <c r="G516" s="24"/>
      <c r="H516" s="24"/>
      <c r="I516" s="25"/>
      <c r="J516" s="2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23"/>
      <c r="B517" s="23"/>
      <c r="C517" s="23"/>
      <c r="D517" s="4"/>
      <c r="E517" s="4"/>
      <c r="F517" s="4"/>
      <c r="G517" s="24"/>
      <c r="H517" s="24"/>
      <c r="I517" s="25"/>
      <c r="J517" s="2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23"/>
      <c r="B518" s="23"/>
      <c r="C518" s="23"/>
      <c r="D518" s="4"/>
      <c r="E518" s="4"/>
      <c r="F518" s="4"/>
      <c r="G518" s="24"/>
      <c r="H518" s="24"/>
      <c r="I518" s="25"/>
      <c r="J518" s="2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23"/>
      <c r="B519" s="23"/>
      <c r="C519" s="23"/>
      <c r="D519" s="4"/>
      <c r="E519" s="4"/>
      <c r="F519" s="4"/>
      <c r="G519" s="24"/>
      <c r="H519" s="24"/>
      <c r="I519" s="25"/>
      <c r="J519" s="2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23"/>
      <c r="B520" s="23"/>
      <c r="C520" s="23"/>
      <c r="D520" s="4"/>
      <c r="E520" s="4"/>
      <c r="F520" s="4"/>
      <c r="G520" s="24"/>
      <c r="H520" s="24"/>
      <c r="I520" s="25"/>
      <c r="J520" s="2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23"/>
      <c r="B521" s="23"/>
      <c r="C521" s="23"/>
      <c r="D521" s="4"/>
      <c r="E521" s="4"/>
      <c r="F521" s="4"/>
      <c r="G521" s="24"/>
      <c r="H521" s="24"/>
      <c r="I521" s="25"/>
      <c r="J521" s="2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23"/>
      <c r="B522" s="23"/>
      <c r="C522" s="23"/>
      <c r="D522" s="4"/>
      <c r="E522" s="4"/>
      <c r="F522" s="4"/>
      <c r="G522" s="24"/>
      <c r="H522" s="24"/>
      <c r="I522" s="25"/>
      <c r="J522" s="2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23"/>
      <c r="B523" s="23"/>
      <c r="C523" s="23"/>
      <c r="D523" s="4"/>
      <c r="E523" s="4"/>
      <c r="F523" s="4"/>
      <c r="G523" s="24"/>
      <c r="H523" s="24"/>
      <c r="I523" s="25"/>
      <c r="J523" s="2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23"/>
      <c r="B524" s="23"/>
      <c r="C524" s="23"/>
      <c r="D524" s="4"/>
      <c r="E524" s="4"/>
      <c r="F524" s="4"/>
      <c r="G524" s="24"/>
      <c r="H524" s="24"/>
      <c r="I524" s="25"/>
      <c r="J524" s="2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23"/>
      <c r="B525" s="23"/>
      <c r="C525" s="23"/>
      <c r="D525" s="4"/>
      <c r="E525" s="4"/>
      <c r="F525" s="4"/>
      <c r="G525" s="24"/>
      <c r="H525" s="24"/>
      <c r="I525" s="25"/>
      <c r="J525" s="2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23"/>
      <c r="B526" s="23"/>
      <c r="C526" s="23"/>
      <c r="D526" s="4"/>
      <c r="E526" s="4"/>
      <c r="F526" s="4"/>
      <c r="G526" s="24"/>
      <c r="H526" s="24"/>
      <c r="I526" s="25"/>
      <c r="J526" s="2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23"/>
      <c r="B527" s="23"/>
      <c r="C527" s="23"/>
      <c r="D527" s="4"/>
      <c r="E527" s="4"/>
      <c r="F527" s="4"/>
      <c r="G527" s="24"/>
      <c r="H527" s="24"/>
      <c r="I527" s="25"/>
      <c r="J527" s="2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23"/>
      <c r="B528" s="23"/>
      <c r="C528" s="23"/>
      <c r="D528" s="4"/>
      <c r="E528" s="4"/>
      <c r="F528" s="4"/>
      <c r="G528" s="24"/>
      <c r="H528" s="24"/>
      <c r="I528" s="25"/>
      <c r="J528" s="2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23"/>
      <c r="B529" s="23"/>
      <c r="C529" s="23"/>
      <c r="D529" s="4"/>
      <c r="E529" s="4"/>
      <c r="F529" s="4"/>
      <c r="G529" s="24"/>
      <c r="H529" s="24"/>
      <c r="I529" s="25"/>
      <c r="J529" s="2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23"/>
      <c r="B530" s="23"/>
      <c r="C530" s="23"/>
      <c r="D530" s="4"/>
      <c r="E530" s="4"/>
      <c r="F530" s="4"/>
      <c r="G530" s="24"/>
      <c r="H530" s="24"/>
      <c r="I530" s="25"/>
      <c r="J530" s="2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23"/>
      <c r="B531" s="23"/>
      <c r="C531" s="23"/>
      <c r="D531" s="4"/>
      <c r="E531" s="4"/>
      <c r="F531" s="4"/>
      <c r="G531" s="24"/>
      <c r="H531" s="24"/>
      <c r="I531" s="25"/>
      <c r="J531" s="2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23"/>
      <c r="B532" s="23"/>
      <c r="C532" s="23"/>
      <c r="D532" s="4"/>
      <c r="E532" s="4"/>
      <c r="F532" s="4"/>
      <c r="G532" s="24"/>
      <c r="H532" s="24"/>
      <c r="I532" s="25"/>
      <c r="J532" s="2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23"/>
      <c r="B533" s="23"/>
      <c r="C533" s="23"/>
      <c r="D533" s="4"/>
      <c r="E533" s="4"/>
      <c r="F533" s="4"/>
      <c r="G533" s="24"/>
      <c r="H533" s="24"/>
      <c r="I533" s="25"/>
      <c r="J533" s="2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23"/>
      <c r="B534" s="23"/>
      <c r="C534" s="23"/>
      <c r="D534" s="4"/>
      <c r="E534" s="4"/>
      <c r="F534" s="4"/>
      <c r="G534" s="24"/>
      <c r="H534" s="24"/>
      <c r="I534" s="25"/>
      <c r="J534" s="2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23"/>
      <c r="B535" s="23"/>
      <c r="C535" s="23"/>
      <c r="D535" s="4"/>
      <c r="E535" s="4"/>
      <c r="F535" s="4"/>
      <c r="G535" s="24"/>
      <c r="H535" s="24"/>
      <c r="I535" s="25"/>
      <c r="J535" s="2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23"/>
      <c r="B536" s="23"/>
      <c r="C536" s="23"/>
      <c r="D536" s="4"/>
      <c r="E536" s="4"/>
      <c r="F536" s="4"/>
      <c r="G536" s="24"/>
      <c r="H536" s="24"/>
      <c r="I536" s="25"/>
      <c r="J536" s="2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23"/>
      <c r="B537" s="23"/>
      <c r="C537" s="23"/>
      <c r="D537" s="4"/>
      <c r="E537" s="4"/>
      <c r="F537" s="4"/>
      <c r="G537" s="24"/>
      <c r="H537" s="24"/>
      <c r="I537" s="25"/>
      <c r="J537" s="2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23"/>
      <c r="B538" s="23"/>
      <c r="C538" s="23"/>
      <c r="D538" s="4"/>
      <c r="E538" s="4"/>
      <c r="F538" s="4"/>
      <c r="G538" s="24"/>
      <c r="H538" s="24"/>
      <c r="I538" s="25"/>
      <c r="J538" s="2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23"/>
      <c r="B539" s="23"/>
      <c r="C539" s="23"/>
      <c r="D539" s="4"/>
      <c r="E539" s="4"/>
      <c r="F539" s="4"/>
      <c r="G539" s="24"/>
      <c r="H539" s="24"/>
      <c r="I539" s="25"/>
      <c r="J539" s="2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23"/>
      <c r="B540" s="23"/>
      <c r="C540" s="23"/>
      <c r="D540" s="4"/>
      <c r="E540" s="4"/>
      <c r="F540" s="4"/>
      <c r="G540" s="24"/>
      <c r="H540" s="24"/>
      <c r="I540" s="25"/>
      <c r="J540" s="2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23"/>
      <c r="B541" s="23"/>
      <c r="C541" s="23"/>
      <c r="D541" s="4"/>
      <c r="E541" s="4"/>
      <c r="F541" s="4"/>
      <c r="G541" s="24"/>
      <c r="H541" s="24"/>
      <c r="I541" s="25"/>
      <c r="J541" s="2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23"/>
      <c r="B542" s="23"/>
      <c r="C542" s="23"/>
      <c r="D542" s="4"/>
      <c r="E542" s="4"/>
      <c r="F542" s="4"/>
      <c r="G542" s="24"/>
      <c r="H542" s="24"/>
      <c r="I542" s="25"/>
      <c r="J542" s="2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23"/>
      <c r="B543" s="23"/>
      <c r="C543" s="23"/>
      <c r="D543" s="4"/>
      <c r="E543" s="4"/>
      <c r="F543" s="4"/>
      <c r="G543" s="24"/>
      <c r="H543" s="24"/>
      <c r="I543" s="25"/>
      <c r="J543" s="2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23"/>
      <c r="B544" s="23"/>
      <c r="C544" s="23"/>
      <c r="D544" s="4"/>
      <c r="E544" s="4"/>
      <c r="F544" s="4"/>
      <c r="G544" s="24"/>
      <c r="H544" s="24"/>
      <c r="I544" s="25"/>
      <c r="J544" s="2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23"/>
      <c r="B545" s="23"/>
      <c r="C545" s="23"/>
      <c r="D545" s="4"/>
      <c r="E545" s="4"/>
      <c r="F545" s="4"/>
      <c r="G545" s="24"/>
      <c r="H545" s="24"/>
      <c r="I545" s="25"/>
      <c r="J545" s="2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23"/>
      <c r="B546" s="23"/>
      <c r="C546" s="23"/>
      <c r="D546" s="4"/>
      <c r="E546" s="4"/>
      <c r="F546" s="4"/>
      <c r="G546" s="24"/>
      <c r="H546" s="24"/>
      <c r="I546" s="25"/>
      <c r="J546" s="2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23"/>
      <c r="B547" s="23"/>
      <c r="C547" s="23"/>
      <c r="D547" s="4"/>
      <c r="E547" s="4"/>
      <c r="F547" s="4"/>
      <c r="G547" s="24"/>
      <c r="H547" s="24"/>
      <c r="I547" s="25"/>
      <c r="J547" s="2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23"/>
      <c r="B548" s="23"/>
      <c r="C548" s="23"/>
      <c r="D548" s="4"/>
      <c r="E548" s="4"/>
      <c r="F548" s="4"/>
      <c r="G548" s="24"/>
      <c r="H548" s="24"/>
      <c r="I548" s="25"/>
      <c r="J548" s="2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23"/>
      <c r="B549" s="23"/>
      <c r="C549" s="23"/>
      <c r="D549" s="4"/>
      <c r="E549" s="4"/>
      <c r="F549" s="4"/>
      <c r="G549" s="24"/>
      <c r="H549" s="24"/>
      <c r="I549" s="25"/>
      <c r="J549" s="2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23"/>
      <c r="B550" s="23"/>
      <c r="C550" s="23"/>
      <c r="D550" s="4"/>
      <c r="E550" s="4"/>
      <c r="F550" s="4"/>
      <c r="G550" s="24"/>
      <c r="H550" s="24"/>
      <c r="I550" s="25"/>
      <c r="J550" s="2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23"/>
      <c r="B551" s="23"/>
      <c r="C551" s="23"/>
      <c r="D551" s="4"/>
      <c r="E551" s="4"/>
      <c r="F551" s="4"/>
      <c r="G551" s="24"/>
      <c r="H551" s="24"/>
      <c r="I551" s="25"/>
      <c r="J551" s="2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23"/>
      <c r="B552" s="23"/>
      <c r="C552" s="23"/>
      <c r="D552" s="4"/>
      <c r="E552" s="4"/>
      <c r="F552" s="4"/>
      <c r="G552" s="24"/>
      <c r="H552" s="24"/>
      <c r="I552" s="25"/>
      <c r="J552" s="2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23"/>
      <c r="B553" s="23"/>
      <c r="C553" s="23"/>
      <c r="D553" s="4"/>
      <c r="E553" s="4"/>
      <c r="F553" s="4"/>
      <c r="G553" s="24"/>
      <c r="H553" s="24"/>
      <c r="I553" s="25"/>
      <c r="J553" s="2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23"/>
      <c r="B554" s="23"/>
      <c r="C554" s="23"/>
      <c r="D554" s="4"/>
      <c r="E554" s="4"/>
      <c r="F554" s="4"/>
      <c r="G554" s="24"/>
      <c r="H554" s="24"/>
      <c r="I554" s="25"/>
      <c r="J554" s="2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23"/>
      <c r="B555" s="23"/>
      <c r="C555" s="23"/>
      <c r="D555" s="4"/>
      <c r="E555" s="4"/>
      <c r="F555" s="4"/>
      <c r="G555" s="24"/>
      <c r="H555" s="24"/>
      <c r="I555" s="25"/>
      <c r="J555" s="2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23"/>
      <c r="B556" s="23"/>
      <c r="C556" s="23"/>
      <c r="D556" s="4"/>
      <c r="E556" s="4"/>
      <c r="F556" s="4"/>
      <c r="G556" s="24"/>
      <c r="H556" s="24"/>
      <c r="I556" s="25"/>
      <c r="J556" s="2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23"/>
      <c r="B557" s="23"/>
      <c r="C557" s="23"/>
      <c r="D557" s="4"/>
      <c r="E557" s="4"/>
      <c r="F557" s="4"/>
      <c r="G557" s="24"/>
      <c r="H557" s="24"/>
      <c r="I557" s="25"/>
      <c r="J557" s="2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23"/>
      <c r="B558" s="23"/>
      <c r="C558" s="23"/>
      <c r="D558" s="4"/>
      <c r="E558" s="4"/>
      <c r="F558" s="4"/>
      <c r="G558" s="24"/>
      <c r="H558" s="24"/>
      <c r="I558" s="25"/>
      <c r="J558" s="2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23"/>
      <c r="B559" s="23"/>
      <c r="C559" s="23"/>
      <c r="D559" s="4"/>
      <c r="E559" s="4"/>
      <c r="F559" s="4"/>
      <c r="G559" s="24"/>
      <c r="H559" s="24"/>
      <c r="I559" s="25"/>
      <c r="J559" s="2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23"/>
      <c r="B560" s="23"/>
      <c r="C560" s="23"/>
      <c r="D560" s="4"/>
      <c r="E560" s="4"/>
      <c r="F560" s="4"/>
      <c r="G560" s="24"/>
      <c r="H560" s="24"/>
      <c r="I560" s="25"/>
      <c r="J560" s="2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23"/>
      <c r="B561" s="23"/>
      <c r="C561" s="23"/>
      <c r="D561" s="4"/>
      <c r="E561" s="4"/>
      <c r="F561" s="4"/>
      <c r="G561" s="24"/>
      <c r="H561" s="24"/>
      <c r="I561" s="25"/>
      <c r="J561" s="2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23"/>
      <c r="B562" s="23"/>
      <c r="C562" s="23"/>
      <c r="D562" s="4"/>
      <c r="E562" s="4"/>
      <c r="F562" s="4"/>
      <c r="G562" s="24"/>
      <c r="H562" s="24"/>
      <c r="I562" s="25"/>
      <c r="J562" s="2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23"/>
      <c r="B563" s="23"/>
      <c r="C563" s="23"/>
      <c r="D563" s="4"/>
      <c r="E563" s="4"/>
      <c r="F563" s="4"/>
      <c r="G563" s="24"/>
      <c r="H563" s="24"/>
      <c r="I563" s="25"/>
      <c r="J563" s="2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23"/>
      <c r="B564" s="23"/>
      <c r="C564" s="23"/>
      <c r="D564" s="4"/>
      <c r="E564" s="4"/>
      <c r="F564" s="4"/>
      <c r="G564" s="24"/>
      <c r="H564" s="24"/>
      <c r="I564" s="25"/>
      <c r="J564" s="2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23"/>
      <c r="B565" s="23"/>
      <c r="C565" s="23"/>
      <c r="D565" s="4"/>
      <c r="E565" s="4"/>
      <c r="F565" s="4"/>
      <c r="G565" s="24"/>
      <c r="H565" s="24"/>
      <c r="I565" s="25"/>
      <c r="J565" s="2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23"/>
      <c r="B566" s="23"/>
      <c r="C566" s="23"/>
      <c r="D566" s="4"/>
      <c r="E566" s="4"/>
      <c r="F566" s="4"/>
      <c r="G566" s="24"/>
      <c r="H566" s="24"/>
      <c r="I566" s="25"/>
      <c r="J566" s="2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23"/>
      <c r="B567" s="23"/>
      <c r="C567" s="23"/>
      <c r="D567" s="4"/>
      <c r="E567" s="4"/>
      <c r="F567" s="4"/>
      <c r="G567" s="24"/>
      <c r="H567" s="24"/>
      <c r="I567" s="25"/>
      <c r="J567" s="2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23"/>
      <c r="B568" s="23"/>
      <c r="C568" s="23"/>
      <c r="D568" s="4"/>
      <c r="E568" s="4"/>
      <c r="F568" s="4"/>
      <c r="G568" s="24"/>
      <c r="H568" s="24"/>
      <c r="I568" s="25"/>
      <c r="J568" s="2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23"/>
      <c r="B569" s="23"/>
      <c r="C569" s="23"/>
      <c r="D569" s="4"/>
      <c r="E569" s="4"/>
      <c r="F569" s="4"/>
      <c r="G569" s="24"/>
      <c r="H569" s="24"/>
      <c r="I569" s="25"/>
      <c r="J569" s="2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23"/>
      <c r="B570" s="23"/>
      <c r="C570" s="23"/>
      <c r="D570" s="4"/>
      <c r="E570" s="4"/>
      <c r="F570" s="4"/>
      <c r="G570" s="24"/>
      <c r="H570" s="24"/>
      <c r="I570" s="25"/>
      <c r="J570" s="2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23"/>
      <c r="B571" s="23"/>
      <c r="C571" s="23"/>
      <c r="D571" s="4"/>
      <c r="E571" s="4"/>
      <c r="F571" s="4"/>
      <c r="G571" s="24"/>
      <c r="H571" s="24"/>
      <c r="I571" s="25"/>
      <c r="J571" s="2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23"/>
      <c r="B572" s="23"/>
      <c r="C572" s="23"/>
      <c r="D572" s="4"/>
      <c r="E572" s="4"/>
      <c r="F572" s="4"/>
      <c r="G572" s="24"/>
      <c r="H572" s="24"/>
      <c r="I572" s="25"/>
      <c r="J572" s="2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23"/>
      <c r="B573" s="23"/>
      <c r="C573" s="23"/>
      <c r="D573" s="4"/>
      <c r="E573" s="4"/>
      <c r="F573" s="4"/>
      <c r="G573" s="24"/>
      <c r="H573" s="24"/>
      <c r="I573" s="25"/>
      <c r="J573" s="2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23"/>
      <c r="B574" s="23"/>
      <c r="C574" s="23"/>
      <c r="D574" s="4"/>
      <c r="E574" s="4"/>
      <c r="F574" s="4"/>
      <c r="G574" s="24"/>
      <c r="H574" s="24"/>
      <c r="I574" s="25"/>
      <c r="J574" s="2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23"/>
      <c r="B575" s="23"/>
      <c r="C575" s="23"/>
      <c r="D575" s="4"/>
      <c r="E575" s="4"/>
      <c r="F575" s="4"/>
      <c r="G575" s="24"/>
      <c r="H575" s="24"/>
      <c r="I575" s="25"/>
      <c r="J575" s="2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23"/>
      <c r="B576" s="23"/>
      <c r="C576" s="23"/>
      <c r="D576" s="4"/>
      <c r="E576" s="4"/>
      <c r="F576" s="4"/>
      <c r="G576" s="24"/>
      <c r="H576" s="24"/>
      <c r="I576" s="25"/>
      <c r="J576" s="2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23"/>
      <c r="B577" s="23"/>
      <c r="C577" s="23"/>
      <c r="D577" s="4"/>
      <c r="E577" s="4"/>
      <c r="F577" s="4"/>
      <c r="G577" s="24"/>
      <c r="H577" s="24"/>
      <c r="I577" s="25"/>
      <c r="J577" s="2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23"/>
      <c r="B578" s="23"/>
      <c r="C578" s="23"/>
      <c r="D578" s="4"/>
      <c r="E578" s="4"/>
      <c r="F578" s="4"/>
      <c r="G578" s="24"/>
      <c r="H578" s="24"/>
      <c r="I578" s="25"/>
      <c r="J578" s="2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23"/>
      <c r="B579" s="23"/>
      <c r="C579" s="23"/>
      <c r="D579" s="4"/>
      <c r="E579" s="4"/>
      <c r="F579" s="4"/>
      <c r="G579" s="24"/>
      <c r="H579" s="24"/>
      <c r="I579" s="25"/>
      <c r="J579" s="2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23"/>
      <c r="B580" s="23"/>
      <c r="C580" s="23"/>
      <c r="D580" s="4"/>
      <c r="E580" s="4"/>
      <c r="F580" s="4"/>
      <c r="G580" s="24"/>
      <c r="H580" s="24"/>
      <c r="I580" s="25"/>
      <c r="J580" s="2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23"/>
      <c r="B581" s="23"/>
      <c r="C581" s="23"/>
      <c r="D581" s="4"/>
      <c r="E581" s="4"/>
      <c r="F581" s="4"/>
      <c r="G581" s="24"/>
      <c r="H581" s="24"/>
      <c r="I581" s="25"/>
      <c r="J581" s="2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23"/>
      <c r="B582" s="23"/>
      <c r="C582" s="23"/>
      <c r="D582" s="4"/>
      <c r="E582" s="4"/>
      <c r="F582" s="4"/>
      <c r="G582" s="24"/>
      <c r="H582" s="24"/>
      <c r="I582" s="25"/>
      <c r="J582" s="2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23"/>
      <c r="B583" s="23"/>
      <c r="C583" s="23"/>
      <c r="D583" s="4"/>
      <c r="E583" s="4"/>
      <c r="F583" s="4"/>
      <c r="G583" s="24"/>
      <c r="H583" s="24"/>
      <c r="I583" s="25"/>
      <c r="J583" s="2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23"/>
      <c r="B584" s="23"/>
      <c r="C584" s="23"/>
      <c r="D584" s="4"/>
      <c r="E584" s="4"/>
      <c r="F584" s="4"/>
      <c r="G584" s="24"/>
      <c r="H584" s="24"/>
      <c r="I584" s="25"/>
      <c r="J584" s="2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23"/>
      <c r="B585" s="23"/>
      <c r="C585" s="23"/>
      <c r="D585" s="4"/>
      <c r="E585" s="4"/>
      <c r="F585" s="4"/>
      <c r="G585" s="24"/>
      <c r="H585" s="24"/>
      <c r="I585" s="25"/>
      <c r="J585" s="2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23"/>
      <c r="B586" s="23"/>
      <c r="C586" s="23"/>
      <c r="D586" s="4"/>
      <c r="E586" s="4"/>
      <c r="F586" s="4"/>
      <c r="G586" s="24"/>
      <c r="H586" s="24"/>
      <c r="I586" s="25"/>
      <c r="J586" s="2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23"/>
      <c r="B587" s="23"/>
      <c r="C587" s="23"/>
      <c r="D587" s="4"/>
      <c r="E587" s="4"/>
      <c r="F587" s="4"/>
      <c r="G587" s="24"/>
      <c r="H587" s="24"/>
      <c r="I587" s="25"/>
      <c r="J587" s="2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23"/>
      <c r="B588" s="23"/>
      <c r="C588" s="23"/>
      <c r="D588" s="4"/>
      <c r="E588" s="4"/>
      <c r="F588" s="4"/>
      <c r="G588" s="24"/>
      <c r="H588" s="24"/>
      <c r="I588" s="25"/>
      <c r="J588" s="2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23"/>
      <c r="B589" s="23"/>
      <c r="C589" s="23"/>
      <c r="D589" s="4"/>
      <c r="E589" s="4"/>
      <c r="F589" s="4"/>
      <c r="G589" s="24"/>
      <c r="H589" s="24"/>
      <c r="I589" s="25"/>
      <c r="J589" s="2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23"/>
      <c r="B590" s="23"/>
      <c r="C590" s="23"/>
      <c r="D590" s="4"/>
      <c r="E590" s="4"/>
      <c r="F590" s="4"/>
      <c r="G590" s="24"/>
      <c r="H590" s="24"/>
      <c r="I590" s="25"/>
      <c r="J590" s="2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23"/>
      <c r="B591" s="23"/>
      <c r="C591" s="23"/>
      <c r="D591" s="4"/>
      <c r="E591" s="4"/>
      <c r="F591" s="4"/>
      <c r="G591" s="24"/>
      <c r="H591" s="24"/>
      <c r="I591" s="25"/>
      <c r="J591" s="2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23"/>
      <c r="B592" s="23"/>
      <c r="C592" s="23"/>
      <c r="D592" s="4"/>
      <c r="E592" s="4"/>
      <c r="F592" s="4"/>
      <c r="G592" s="24"/>
      <c r="H592" s="24"/>
      <c r="I592" s="25"/>
      <c r="J592" s="2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23"/>
      <c r="B593" s="23"/>
      <c r="C593" s="23"/>
      <c r="D593" s="4"/>
      <c r="E593" s="4"/>
      <c r="F593" s="4"/>
      <c r="G593" s="24"/>
      <c r="H593" s="24"/>
      <c r="I593" s="25"/>
      <c r="J593" s="2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23"/>
      <c r="B594" s="23"/>
      <c r="C594" s="23"/>
      <c r="D594" s="4"/>
      <c r="E594" s="4"/>
      <c r="F594" s="4"/>
      <c r="G594" s="24"/>
      <c r="H594" s="24"/>
      <c r="I594" s="25"/>
      <c r="J594" s="2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23"/>
      <c r="B595" s="23"/>
      <c r="C595" s="23"/>
      <c r="D595" s="4"/>
      <c r="E595" s="4"/>
      <c r="F595" s="4"/>
      <c r="G595" s="24"/>
      <c r="H595" s="24"/>
      <c r="I595" s="25"/>
      <c r="J595" s="2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23"/>
      <c r="B596" s="23"/>
      <c r="C596" s="23"/>
      <c r="D596" s="4"/>
      <c r="E596" s="4"/>
      <c r="F596" s="4"/>
      <c r="G596" s="24"/>
      <c r="H596" s="24"/>
      <c r="I596" s="25"/>
      <c r="J596" s="2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23"/>
      <c r="B597" s="23"/>
      <c r="C597" s="23"/>
      <c r="D597" s="4"/>
      <c r="E597" s="4"/>
      <c r="F597" s="4"/>
      <c r="G597" s="24"/>
      <c r="H597" s="24"/>
      <c r="I597" s="25"/>
      <c r="J597" s="2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23"/>
      <c r="B598" s="23"/>
      <c r="C598" s="23"/>
      <c r="D598" s="4"/>
      <c r="E598" s="4"/>
      <c r="F598" s="4"/>
      <c r="G598" s="24"/>
      <c r="H598" s="24"/>
      <c r="I598" s="25"/>
      <c r="J598" s="2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23"/>
      <c r="B599" s="23"/>
      <c r="C599" s="23"/>
      <c r="D599" s="4"/>
      <c r="E599" s="4"/>
      <c r="F599" s="4"/>
      <c r="G599" s="24"/>
      <c r="H599" s="24"/>
      <c r="I599" s="25"/>
      <c r="J599" s="2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23"/>
      <c r="B600" s="23"/>
      <c r="C600" s="23"/>
      <c r="D600" s="4"/>
      <c r="E600" s="4"/>
      <c r="F600" s="4"/>
      <c r="G600" s="24"/>
      <c r="H600" s="24"/>
      <c r="I600" s="25"/>
      <c r="J600" s="2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23"/>
      <c r="B601" s="23"/>
      <c r="C601" s="23"/>
      <c r="D601" s="4"/>
      <c r="E601" s="4"/>
      <c r="F601" s="4"/>
      <c r="G601" s="24"/>
      <c r="H601" s="24"/>
      <c r="I601" s="25"/>
      <c r="J601" s="2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23"/>
      <c r="B602" s="23"/>
      <c r="C602" s="23"/>
      <c r="D602" s="4"/>
      <c r="E602" s="4"/>
      <c r="F602" s="4"/>
      <c r="G602" s="24"/>
      <c r="H602" s="24"/>
      <c r="I602" s="25"/>
      <c r="J602" s="2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23"/>
      <c r="B603" s="23"/>
      <c r="C603" s="23"/>
      <c r="D603" s="4"/>
      <c r="E603" s="4"/>
      <c r="F603" s="4"/>
      <c r="G603" s="24"/>
      <c r="H603" s="24"/>
      <c r="I603" s="25"/>
      <c r="J603" s="2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23"/>
      <c r="B604" s="23"/>
      <c r="C604" s="23"/>
      <c r="D604" s="4"/>
      <c r="E604" s="4"/>
      <c r="F604" s="4"/>
      <c r="G604" s="24"/>
      <c r="H604" s="24"/>
      <c r="I604" s="25"/>
      <c r="J604" s="2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23"/>
      <c r="B605" s="23"/>
      <c r="C605" s="23"/>
      <c r="D605" s="4"/>
      <c r="E605" s="4"/>
      <c r="F605" s="4"/>
      <c r="G605" s="24"/>
      <c r="H605" s="24"/>
      <c r="I605" s="25"/>
      <c r="J605" s="2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23"/>
      <c r="B606" s="23"/>
      <c r="C606" s="23"/>
      <c r="D606" s="4"/>
      <c r="E606" s="4"/>
      <c r="F606" s="4"/>
      <c r="G606" s="24"/>
      <c r="H606" s="24"/>
      <c r="I606" s="25"/>
      <c r="J606" s="2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23"/>
      <c r="B607" s="23"/>
      <c r="C607" s="23"/>
      <c r="D607" s="4"/>
      <c r="E607" s="4"/>
      <c r="F607" s="4"/>
      <c r="G607" s="24"/>
      <c r="H607" s="24"/>
      <c r="I607" s="25"/>
      <c r="J607" s="2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23"/>
      <c r="B608" s="23"/>
      <c r="C608" s="23"/>
      <c r="D608" s="4"/>
      <c r="E608" s="4"/>
      <c r="F608" s="4"/>
      <c r="G608" s="24"/>
      <c r="H608" s="24"/>
      <c r="I608" s="25"/>
      <c r="J608" s="2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23"/>
      <c r="B609" s="23"/>
      <c r="C609" s="23"/>
      <c r="D609" s="4"/>
      <c r="E609" s="4"/>
      <c r="F609" s="4"/>
      <c r="G609" s="24"/>
      <c r="H609" s="24"/>
      <c r="I609" s="25"/>
      <c r="J609" s="2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23"/>
      <c r="B610" s="23"/>
      <c r="C610" s="23"/>
      <c r="D610" s="4"/>
      <c r="E610" s="4"/>
      <c r="F610" s="4"/>
      <c r="G610" s="24"/>
      <c r="H610" s="24"/>
      <c r="I610" s="25"/>
      <c r="J610" s="2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23"/>
      <c r="B611" s="23"/>
      <c r="C611" s="23"/>
      <c r="D611" s="4"/>
      <c r="E611" s="4"/>
      <c r="F611" s="4"/>
      <c r="G611" s="24"/>
      <c r="H611" s="24"/>
      <c r="I611" s="25"/>
      <c r="J611" s="2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23"/>
      <c r="B612" s="23"/>
      <c r="C612" s="23"/>
      <c r="D612" s="4"/>
      <c r="E612" s="4"/>
      <c r="F612" s="4"/>
      <c r="G612" s="24"/>
      <c r="H612" s="24"/>
      <c r="I612" s="25"/>
      <c r="J612" s="2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23"/>
      <c r="B613" s="23"/>
      <c r="C613" s="23"/>
      <c r="D613" s="4"/>
      <c r="E613" s="4"/>
      <c r="F613" s="4"/>
      <c r="G613" s="24"/>
      <c r="H613" s="24"/>
      <c r="I613" s="25"/>
      <c r="J613" s="2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23"/>
      <c r="B614" s="23"/>
      <c r="C614" s="23"/>
      <c r="D614" s="4"/>
      <c r="E614" s="4"/>
      <c r="F614" s="4"/>
      <c r="G614" s="24"/>
      <c r="H614" s="24"/>
      <c r="I614" s="25"/>
      <c r="J614" s="2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23"/>
      <c r="B615" s="23"/>
      <c r="C615" s="23"/>
      <c r="D615" s="4"/>
      <c r="E615" s="4"/>
      <c r="F615" s="4"/>
      <c r="G615" s="24"/>
      <c r="H615" s="24"/>
      <c r="I615" s="25"/>
      <c r="J615" s="2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23"/>
      <c r="B616" s="23"/>
      <c r="C616" s="23"/>
      <c r="D616" s="4"/>
      <c r="E616" s="4"/>
      <c r="F616" s="4"/>
      <c r="G616" s="24"/>
      <c r="H616" s="24"/>
      <c r="I616" s="25"/>
      <c r="J616" s="2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23"/>
      <c r="B617" s="23"/>
      <c r="C617" s="23"/>
      <c r="D617" s="4"/>
      <c r="E617" s="4"/>
      <c r="F617" s="4"/>
      <c r="G617" s="24"/>
      <c r="H617" s="24"/>
      <c r="I617" s="25"/>
      <c r="J617" s="2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23"/>
      <c r="B618" s="23"/>
      <c r="C618" s="23"/>
      <c r="D618" s="4"/>
      <c r="E618" s="4"/>
      <c r="F618" s="4"/>
      <c r="G618" s="24"/>
      <c r="H618" s="24"/>
      <c r="I618" s="25"/>
      <c r="J618" s="2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23"/>
      <c r="B619" s="23"/>
      <c r="C619" s="23"/>
      <c r="D619" s="4"/>
      <c r="E619" s="4"/>
      <c r="F619" s="4"/>
      <c r="G619" s="24"/>
      <c r="H619" s="24"/>
      <c r="I619" s="25"/>
      <c r="J619" s="2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23"/>
      <c r="B620" s="23"/>
      <c r="C620" s="23"/>
      <c r="D620" s="4"/>
      <c r="E620" s="4"/>
      <c r="F620" s="4"/>
      <c r="G620" s="24"/>
      <c r="H620" s="24"/>
      <c r="I620" s="25"/>
      <c r="J620" s="2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23"/>
      <c r="B621" s="23"/>
      <c r="C621" s="23"/>
      <c r="D621" s="4"/>
      <c r="E621" s="4"/>
      <c r="F621" s="4"/>
      <c r="G621" s="24"/>
      <c r="H621" s="24"/>
      <c r="I621" s="25"/>
      <c r="J621" s="2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23"/>
      <c r="B622" s="23"/>
      <c r="C622" s="23"/>
      <c r="D622" s="4"/>
      <c r="E622" s="4"/>
      <c r="F622" s="4"/>
      <c r="G622" s="24"/>
      <c r="H622" s="24"/>
      <c r="I622" s="25"/>
      <c r="J622" s="2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23"/>
      <c r="B623" s="23"/>
      <c r="C623" s="23"/>
      <c r="D623" s="4"/>
      <c r="E623" s="4"/>
      <c r="F623" s="4"/>
      <c r="G623" s="24"/>
      <c r="H623" s="24"/>
      <c r="I623" s="25"/>
      <c r="J623" s="2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23"/>
      <c r="B624" s="23"/>
      <c r="C624" s="23"/>
      <c r="D624" s="4"/>
      <c r="E624" s="4"/>
      <c r="F624" s="4"/>
      <c r="G624" s="24"/>
      <c r="H624" s="24"/>
      <c r="I624" s="25"/>
      <c r="J624" s="2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23"/>
      <c r="B625" s="23"/>
      <c r="C625" s="23"/>
      <c r="D625" s="4"/>
      <c r="E625" s="4"/>
      <c r="F625" s="4"/>
      <c r="G625" s="24"/>
      <c r="H625" s="24"/>
      <c r="I625" s="25"/>
      <c r="J625" s="2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23"/>
      <c r="B626" s="23"/>
      <c r="C626" s="23"/>
      <c r="D626" s="4"/>
      <c r="E626" s="4"/>
      <c r="F626" s="4"/>
      <c r="G626" s="24"/>
      <c r="H626" s="24"/>
      <c r="I626" s="25"/>
      <c r="J626" s="2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23"/>
      <c r="B627" s="23"/>
      <c r="C627" s="23"/>
      <c r="D627" s="4"/>
      <c r="E627" s="4"/>
      <c r="F627" s="4"/>
      <c r="G627" s="24"/>
      <c r="H627" s="24"/>
      <c r="I627" s="25"/>
      <c r="J627" s="2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23"/>
      <c r="B628" s="23"/>
      <c r="C628" s="23"/>
      <c r="D628" s="4"/>
      <c r="E628" s="4"/>
      <c r="F628" s="4"/>
      <c r="G628" s="24"/>
      <c r="H628" s="24"/>
      <c r="I628" s="25"/>
      <c r="J628" s="2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23"/>
      <c r="B629" s="23"/>
      <c r="C629" s="23"/>
      <c r="D629" s="4"/>
      <c r="E629" s="4"/>
      <c r="F629" s="4"/>
      <c r="G629" s="24"/>
      <c r="H629" s="24"/>
      <c r="I629" s="25"/>
      <c r="J629" s="2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23"/>
      <c r="B630" s="23"/>
      <c r="C630" s="23"/>
      <c r="D630" s="4"/>
      <c r="E630" s="4"/>
      <c r="F630" s="4"/>
      <c r="G630" s="24"/>
      <c r="H630" s="24"/>
      <c r="I630" s="25"/>
      <c r="J630" s="2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23"/>
      <c r="B631" s="23"/>
      <c r="C631" s="23"/>
      <c r="D631" s="4"/>
      <c r="E631" s="4"/>
      <c r="F631" s="4"/>
      <c r="G631" s="24"/>
      <c r="H631" s="24"/>
      <c r="I631" s="25"/>
      <c r="J631" s="2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23"/>
      <c r="B632" s="23"/>
      <c r="C632" s="23"/>
      <c r="D632" s="4"/>
      <c r="E632" s="4"/>
      <c r="F632" s="4"/>
      <c r="G632" s="24"/>
      <c r="H632" s="24"/>
      <c r="I632" s="25"/>
      <c r="J632" s="2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23"/>
      <c r="B633" s="23"/>
      <c r="C633" s="23"/>
      <c r="D633" s="4"/>
      <c r="E633" s="4"/>
      <c r="F633" s="4"/>
      <c r="G633" s="24"/>
      <c r="H633" s="24"/>
      <c r="I633" s="25"/>
      <c r="J633" s="2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23"/>
      <c r="B634" s="23"/>
      <c r="C634" s="23"/>
      <c r="D634" s="4"/>
      <c r="E634" s="4"/>
      <c r="F634" s="4"/>
      <c r="G634" s="24"/>
      <c r="H634" s="24"/>
      <c r="I634" s="25"/>
      <c r="J634" s="2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23"/>
      <c r="B635" s="23"/>
      <c r="C635" s="23"/>
      <c r="D635" s="4"/>
      <c r="E635" s="4"/>
      <c r="F635" s="4"/>
      <c r="G635" s="24"/>
      <c r="H635" s="24"/>
      <c r="I635" s="25"/>
      <c r="J635" s="2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23"/>
      <c r="B636" s="23"/>
      <c r="C636" s="23"/>
      <c r="D636" s="4"/>
      <c r="E636" s="4"/>
      <c r="F636" s="4"/>
      <c r="G636" s="24"/>
      <c r="H636" s="24"/>
      <c r="I636" s="25"/>
      <c r="J636" s="2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23"/>
      <c r="B637" s="23"/>
      <c r="C637" s="23"/>
      <c r="D637" s="4"/>
      <c r="E637" s="4"/>
      <c r="F637" s="4"/>
      <c r="G637" s="24"/>
      <c r="H637" s="24"/>
      <c r="I637" s="25"/>
      <c r="J637" s="2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23"/>
      <c r="B638" s="23"/>
      <c r="C638" s="23"/>
      <c r="D638" s="4"/>
      <c r="E638" s="4"/>
      <c r="F638" s="4"/>
      <c r="G638" s="24"/>
      <c r="H638" s="24"/>
      <c r="I638" s="25"/>
      <c r="J638" s="2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23"/>
      <c r="B639" s="23"/>
      <c r="C639" s="23"/>
      <c r="D639" s="4"/>
      <c r="E639" s="4"/>
      <c r="F639" s="4"/>
      <c r="G639" s="24"/>
      <c r="H639" s="24"/>
      <c r="I639" s="25"/>
      <c r="J639" s="2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23"/>
      <c r="B640" s="23"/>
      <c r="C640" s="23"/>
      <c r="D640" s="4"/>
      <c r="E640" s="4"/>
      <c r="F640" s="4"/>
      <c r="G640" s="24"/>
      <c r="H640" s="24"/>
      <c r="I640" s="25"/>
      <c r="J640" s="2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23"/>
      <c r="B641" s="23"/>
      <c r="C641" s="23"/>
      <c r="D641" s="4"/>
      <c r="E641" s="4"/>
      <c r="F641" s="4"/>
      <c r="G641" s="24"/>
      <c r="H641" s="24"/>
      <c r="I641" s="25"/>
      <c r="J641" s="2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23"/>
      <c r="B642" s="23"/>
      <c r="C642" s="23"/>
      <c r="D642" s="4"/>
      <c r="E642" s="4"/>
      <c r="F642" s="4"/>
      <c r="G642" s="24"/>
      <c r="H642" s="24"/>
      <c r="I642" s="25"/>
      <c r="J642" s="2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23"/>
      <c r="B643" s="23"/>
      <c r="C643" s="23"/>
      <c r="D643" s="4"/>
      <c r="E643" s="4"/>
      <c r="F643" s="4"/>
      <c r="G643" s="24"/>
      <c r="H643" s="24"/>
      <c r="I643" s="25"/>
      <c r="J643" s="2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23"/>
      <c r="B644" s="23"/>
      <c r="C644" s="23"/>
      <c r="D644" s="4"/>
      <c r="E644" s="4"/>
      <c r="F644" s="4"/>
      <c r="G644" s="24"/>
      <c r="H644" s="24"/>
      <c r="I644" s="25"/>
      <c r="J644" s="2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23"/>
      <c r="B645" s="23"/>
      <c r="C645" s="23"/>
      <c r="D645" s="4"/>
      <c r="E645" s="4"/>
      <c r="F645" s="4"/>
      <c r="G645" s="24"/>
      <c r="H645" s="24"/>
      <c r="I645" s="25"/>
      <c r="J645" s="2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23"/>
      <c r="B646" s="23"/>
      <c r="C646" s="23"/>
      <c r="D646" s="4"/>
      <c r="E646" s="4"/>
      <c r="F646" s="4"/>
      <c r="G646" s="24"/>
      <c r="H646" s="24"/>
      <c r="I646" s="25"/>
      <c r="J646" s="2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23"/>
      <c r="B647" s="23"/>
      <c r="C647" s="23"/>
      <c r="D647" s="4"/>
      <c r="E647" s="4"/>
      <c r="F647" s="4"/>
      <c r="G647" s="24"/>
      <c r="H647" s="24"/>
      <c r="I647" s="25"/>
      <c r="J647" s="2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23"/>
      <c r="B648" s="23"/>
      <c r="C648" s="23"/>
      <c r="D648" s="4"/>
      <c r="E648" s="4"/>
      <c r="F648" s="4"/>
      <c r="G648" s="24"/>
      <c r="H648" s="24"/>
      <c r="I648" s="25"/>
      <c r="J648" s="2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23"/>
      <c r="B649" s="23"/>
      <c r="C649" s="23"/>
      <c r="D649" s="4"/>
      <c r="E649" s="4"/>
      <c r="F649" s="4"/>
      <c r="G649" s="24"/>
      <c r="H649" s="24"/>
      <c r="I649" s="25"/>
      <c r="J649" s="2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23"/>
      <c r="B650" s="23"/>
      <c r="C650" s="23"/>
      <c r="D650" s="4"/>
      <c r="E650" s="4"/>
      <c r="F650" s="4"/>
      <c r="G650" s="24"/>
      <c r="H650" s="24"/>
      <c r="I650" s="25"/>
      <c r="J650" s="2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23"/>
      <c r="B651" s="23"/>
      <c r="C651" s="23"/>
      <c r="D651" s="4"/>
      <c r="E651" s="4"/>
      <c r="F651" s="4"/>
      <c r="G651" s="24"/>
      <c r="H651" s="24"/>
      <c r="I651" s="25"/>
      <c r="J651" s="2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23"/>
      <c r="B652" s="23"/>
      <c r="C652" s="23"/>
      <c r="D652" s="4"/>
      <c r="E652" s="4"/>
      <c r="F652" s="4"/>
      <c r="G652" s="24"/>
      <c r="H652" s="24"/>
      <c r="I652" s="25"/>
      <c r="J652" s="2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23"/>
      <c r="B653" s="23"/>
      <c r="C653" s="23"/>
      <c r="D653" s="4"/>
      <c r="E653" s="4"/>
      <c r="F653" s="4"/>
      <c r="G653" s="24"/>
      <c r="H653" s="24"/>
      <c r="I653" s="25"/>
      <c r="J653" s="2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23"/>
      <c r="B654" s="23"/>
      <c r="C654" s="23"/>
      <c r="D654" s="4"/>
      <c r="E654" s="4"/>
      <c r="F654" s="4"/>
      <c r="G654" s="24"/>
      <c r="H654" s="24"/>
      <c r="I654" s="25"/>
      <c r="J654" s="2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23"/>
      <c r="B655" s="23"/>
      <c r="C655" s="23"/>
      <c r="D655" s="4"/>
      <c r="E655" s="4"/>
      <c r="F655" s="4"/>
      <c r="G655" s="24"/>
      <c r="H655" s="24"/>
      <c r="I655" s="25"/>
      <c r="J655" s="2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23"/>
      <c r="B656" s="23"/>
      <c r="C656" s="23"/>
      <c r="D656" s="4"/>
      <c r="E656" s="4"/>
      <c r="F656" s="4"/>
      <c r="G656" s="24"/>
      <c r="H656" s="24"/>
      <c r="I656" s="25"/>
      <c r="J656" s="2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23"/>
      <c r="B657" s="23"/>
      <c r="C657" s="23"/>
      <c r="D657" s="4"/>
      <c r="E657" s="4"/>
      <c r="F657" s="4"/>
      <c r="G657" s="24"/>
      <c r="H657" s="24"/>
      <c r="I657" s="25"/>
      <c r="J657" s="2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23"/>
      <c r="B658" s="23"/>
      <c r="C658" s="23"/>
      <c r="D658" s="4"/>
      <c r="E658" s="4"/>
      <c r="F658" s="4"/>
      <c r="G658" s="24"/>
      <c r="H658" s="24"/>
      <c r="I658" s="25"/>
      <c r="J658" s="2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23"/>
      <c r="B659" s="23"/>
      <c r="C659" s="23"/>
      <c r="D659" s="4"/>
      <c r="E659" s="4"/>
      <c r="F659" s="4"/>
      <c r="G659" s="24"/>
      <c r="H659" s="24"/>
      <c r="I659" s="25"/>
      <c r="J659" s="2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23"/>
      <c r="B660" s="23"/>
      <c r="C660" s="23"/>
      <c r="D660" s="4"/>
      <c r="E660" s="4"/>
      <c r="F660" s="4"/>
      <c r="G660" s="24"/>
      <c r="H660" s="24"/>
      <c r="I660" s="25"/>
      <c r="J660" s="2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23"/>
      <c r="B661" s="23"/>
      <c r="C661" s="23"/>
      <c r="D661" s="4"/>
      <c r="E661" s="4"/>
      <c r="F661" s="4"/>
      <c r="G661" s="24"/>
      <c r="H661" s="24"/>
      <c r="I661" s="25"/>
      <c r="J661" s="2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23"/>
      <c r="B662" s="23"/>
      <c r="C662" s="23"/>
      <c r="D662" s="4"/>
      <c r="E662" s="4"/>
      <c r="F662" s="4"/>
      <c r="G662" s="24"/>
      <c r="H662" s="24"/>
      <c r="I662" s="25"/>
      <c r="J662" s="2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23"/>
      <c r="B663" s="23"/>
      <c r="C663" s="23"/>
      <c r="D663" s="4"/>
      <c r="E663" s="4"/>
      <c r="F663" s="4"/>
      <c r="G663" s="24"/>
      <c r="H663" s="24"/>
      <c r="I663" s="25"/>
      <c r="J663" s="2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23"/>
      <c r="B664" s="23"/>
      <c r="C664" s="23"/>
      <c r="D664" s="4"/>
      <c r="E664" s="4"/>
      <c r="F664" s="4"/>
      <c r="G664" s="24"/>
      <c r="H664" s="24"/>
      <c r="I664" s="25"/>
      <c r="J664" s="2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23"/>
      <c r="B665" s="23"/>
      <c r="C665" s="23"/>
      <c r="D665" s="4"/>
      <c r="E665" s="4"/>
      <c r="F665" s="4"/>
      <c r="G665" s="24"/>
      <c r="H665" s="24"/>
      <c r="I665" s="25"/>
      <c r="J665" s="2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23"/>
      <c r="B666" s="23"/>
      <c r="C666" s="23"/>
      <c r="D666" s="4"/>
      <c r="E666" s="4"/>
      <c r="F666" s="4"/>
      <c r="G666" s="24"/>
      <c r="H666" s="24"/>
      <c r="I666" s="25"/>
      <c r="J666" s="2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23"/>
      <c r="B667" s="23"/>
      <c r="C667" s="23"/>
      <c r="D667" s="4"/>
      <c r="E667" s="4"/>
      <c r="F667" s="4"/>
      <c r="G667" s="24"/>
      <c r="H667" s="24"/>
      <c r="I667" s="25"/>
      <c r="J667" s="2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23"/>
      <c r="B668" s="23"/>
      <c r="C668" s="23"/>
      <c r="D668" s="4"/>
      <c r="E668" s="4"/>
      <c r="F668" s="4"/>
      <c r="G668" s="24"/>
      <c r="H668" s="24"/>
      <c r="I668" s="25"/>
      <c r="J668" s="2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23"/>
      <c r="B669" s="23"/>
      <c r="C669" s="23"/>
      <c r="D669" s="4"/>
      <c r="E669" s="4"/>
      <c r="F669" s="4"/>
      <c r="G669" s="24"/>
      <c r="H669" s="24"/>
      <c r="I669" s="25"/>
      <c r="J669" s="2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23"/>
      <c r="B670" s="23"/>
      <c r="C670" s="23"/>
      <c r="D670" s="4"/>
      <c r="E670" s="4"/>
      <c r="F670" s="4"/>
      <c r="G670" s="24"/>
      <c r="H670" s="24"/>
      <c r="I670" s="25"/>
      <c r="J670" s="2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23"/>
      <c r="B671" s="23"/>
      <c r="C671" s="23"/>
      <c r="D671" s="4"/>
      <c r="E671" s="4"/>
      <c r="F671" s="4"/>
      <c r="G671" s="24"/>
      <c r="H671" s="24"/>
      <c r="I671" s="25"/>
      <c r="J671" s="2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23"/>
      <c r="B672" s="23"/>
      <c r="C672" s="23"/>
      <c r="D672" s="4"/>
      <c r="E672" s="4"/>
      <c r="F672" s="4"/>
      <c r="G672" s="24"/>
      <c r="H672" s="24"/>
      <c r="I672" s="25"/>
      <c r="J672" s="2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23"/>
      <c r="B673" s="23"/>
      <c r="C673" s="23"/>
      <c r="D673" s="4"/>
      <c r="E673" s="4"/>
      <c r="F673" s="4"/>
      <c r="G673" s="24"/>
      <c r="H673" s="24"/>
      <c r="I673" s="25"/>
      <c r="J673" s="2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23"/>
      <c r="B674" s="23"/>
      <c r="C674" s="23"/>
      <c r="D674" s="4"/>
      <c r="E674" s="4"/>
      <c r="F674" s="4"/>
      <c r="G674" s="24"/>
      <c r="H674" s="24"/>
      <c r="I674" s="25"/>
      <c r="J674" s="2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23"/>
      <c r="B675" s="23"/>
      <c r="C675" s="23"/>
      <c r="D675" s="4"/>
      <c r="E675" s="4"/>
      <c r="F675" s="4"/>
      <c r="G675" s="24"/>
      <c r="H675" s="24"/>
      <c r="I675" s="25"/>
      <c r="J675" s="2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23"/>
      <c r="B676" s="23"/>
      <c r="C676" s="23"/>
      <c r="D676" s="4"/>
      <c r="E676" s="4"/>
      <c r="F676" s="4"/>
      <c r="G676" s="24"/>
      <c r="H676" s="24"/>
      <c r="I676" s="25"/>
      <c r="J676" s="2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23"/>
      <c r="B677" s="23"/>
      <c r="C677" s="23"/>
      <c r="D677" s="4"/>
      <c r="E677" s="4"/>
      <c r="F677" s="4"/>
      <c r="G677" s="24"/>
      <c r="H677" s="24"/>
      <c r="I677" s="25"/>
      <c r="J677" s="2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23"/>
      <c r="B678" s="23"/>
      <c r="C678" s="23"/>
      <c r="D678" s="4"/>
      <c r="E678" s="4"/>
      <c r="F678" s="4"/>
      <c r="G678" s="24"/>
      <c r="H678" s="24"/>
      <c r="I678" s="25"/>
      <c r="J678" s="2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23"/>
      <c r="B679" s="23"/>
      <c r="C679" s="23"/>
      <c r="D679" s="4"/>
      <c r="E679" s="4"/>
      <c r="F679" s="4"/>
      <c r="G679" s="24"/>
      <c r="H679" s="24"/>
      <c r="I679" s="25"/>
      <c r="J679" s="2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23"/>
      <c r="B680" s="23"/>
      <c r="C680" s="23"/>
      <c r="D680" s="4"/>
      <c r="E680" s="4"/>
      <c r="F680" s="4"/>
      <c r="G680" s="24"/>
      <c r="H680" s="24"/>
      <c r="I680" s="25"/>
      <c r="J680" s="2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23"/>
      <c r="B681" s="23"/>
      <c r="C681" s="23"/>
      <c r="D681" s="4"/>
      <c r="E681" s="4"/>
      <c r="F681" s="4"/>
      <c r="G681" s="24"/>
      <c r="H681" s="24"/>
      <c r="I681" s="25"/>
      <c r="J681" s="2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23"/>
      <c r="B682" s="23"/>
      <c r="C682" s="23"/>
      <c r="D682" s="4"/>
      <c r="E682" s="4"/>
      <c r="F682" s="4"/>
      <c r="G682" s="24"/>
      <c r="H682" s="24"/>
      <c r="I682" s="25"/>
      <c r="J682" s="2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23"/>
      <c r="B683" s="23"/>
      <c r="C683" s="23"/>
      <c r="D683" s="4"/>
      <c r="E683" s="4"/>
      <c r="F683" s="4"/>
      <c r="G683" s="24"/>
      <c r="H683" s="24"/>
      <c r="I683" s="25"/>
      <c r="J683" s="2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23"/>
      <c r="B684" s="23"/>
      <c r="C684" s="23"/>
      <c r="D684" s="4"/>
      <c r="E684" s="4"/>
      <c r="F684" s="4"/>
      <c r="G684" s="24"/>
      <c r="H684" s="24"/>
      <c r="I684" s="25"/>
      <c r="J684" s="2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23"/>
      <c r="B685" s="23"/>
      <c r="C685" s="23"/>
      <c r="D685" s="4"/>
      <c r="E685" s="4"/>
      <c r="F685" s="4"/>
      <c r="G685" s="24"/>
      <c r="H685" s="24"/>
      <c r="I685" s="25"/>
      <c r="J685" s="2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23"/>
      <c r="B686" s="23"/>
      <c r="C686" s="23"/>
      <c r="D686" s="4"/>
      <c r="E686" s="4"/>
      <c r="F686" s="4"/>
      <c r="G686" s="24"/>
      <c r="H686" s="24"/>
      <c r="I686" s="25"/>
      <c r="J686" s="2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23"/>
      <c r="B687" s="23"/>
      <c r="C687" s="23"/>
      <c r="D687" s="4"/>
      <c r="E687" s="4"/>
      <c r="F687" s="4"/>
      <c r="G687" s="24"/>
      <c r="H687" s="24"/>
      <c r="I687" s="25"/>
      <c r="J687" s="2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23"/>
      <c r="B688" s="23"/>
      <c r="C688" s="23"/>
      <c r="D688" s="4"/>
      <c r="E688" s="4"/>
      <c r="F688" s="4"/>
      <c r="G688" s="24"/>
      <c r="H688" s="24"/>
      <c r="I688" s="25"/>
      <c r="J688" s="2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23"/>
      <c r="B689" s="23"/>
      <c r="C689" s="23"/>
      <c r="D689" s="4"/>
      <c r="E689" s="4"/>
      <c r="F689" s="4"/>
      <c r="G689" s="24"/>
      <c r="H689" s="24"/>
      <c r="I689" s="25"/>
      <c r="J689" s="2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23"/>
      <c r="B690" s="23"/>
      <c r="C690" s="23"/>
      <c r="D690" s="4"/>
      <c r="E690" s="4"/>
      <c r="F690" s="4"/>
      <c r="G690" s="24"/>
      <c r="H690" s="24"/>
      <c r="I690" s="25"/>
      <c r="J690" s="2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23"/>
      <c r="B691" s="23"/>
      <c r="C691" s="23"/>
      <c r="D691" s="4"/>
      <c r="E691" s="4"/>
      <c r="F691" s="4"/>
      <c r="G691" s="24"/>
      <c r="H691" s="24"/>
      <c r="I691" s="25"/>
      <c r="J691" s="2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23"/>
      <c r="B692" s="23"/>
      <c r="C692" s="23"/>
      <c r="D692" s="4"/>
      <c r="E692" s="4"/>
      <c r="F692" s="4"/>
      <c r="G692" s="24"/>
      <c r="H692" s="24"/>
      <c r="I692" s="25"/>
      <c r="J692" s="2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23"/>
      <c r="B693" s="23"/>
      <c r="C693" s="23"/>
      <c r="D693" s="4"/>
      <c r="E693" s="4"/>
      <c r="F693" s="4"/>
      <c r="G693" s="24"/>
      <c r="H693" s="24"/>
      <c r="I693" s="25"/>
      <c r="J693" s="2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23"/>
      <c r="B694" s="23"/>
      <c r="C694" s="23"/>
      <c r="D694" s="4"/>
      <c r="E694" s="4"/>
      <c r="F694" s="4"/>
      <c r="G694" s="24"/>
      <c r="H694" s="24"/>
      <c r="I694" s="25"/>
      <c r="J694" s="2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23"/>
      <c r="B695" s="23"/>
      <c r="C695" s="23"/>
      <c r="D695" s="4"/>
      <c r="E695" s="4"/>
      <c r="F695" s="4"/>
      <c r="G695" s="24"/>
      <c r="H695" s="24"/>
      <c r="I695" s="25"/>
      <c r="J695" s="2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23"/>
      <c r="B696" s="23"/>
      <c r="C696" s="23"/>
      <c r="D696" s="4"/>
      <c r="E696" s="4"/>
      <c r="F696" s="4"/>
      <c r="G696" s="24"/>
      <c r="H696" s="24"/>
      <c r="I696" s="25"/>
      <c r="J696" s="2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23"/>
      <c r="B697" s="23"/>
      <c r="C697" s="23"/>
      <c r="D697" s="4"/>
      <c r="E697" s="4"/>
      <c r="F697" s="4"/>
      <c r="G697" s="24"/>
      <c r="H697" s="24"/>
      <c r="I697" s="25"/>
      <c r="J697" s="2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23"/>
      <c r="B698" s="23"/>
      <c r="C698" s="23"/>
      <c r="D698" s="4"/>
      <c r="E698" s="4"/>
      <c r="F698" s="4"/>
      <c r="G698" s="24"/>
      <c r="H698" s="24"/>
      <c r="I698" s="25"/>
      <c r="J698" s="2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23"/>
      <c r="B699" s="23"/>
      <c r="C699" s="23"/>
      <c r="D699" s="4"/>
      <c r="E699" s="4"/>
      <c r="F699" s="4"/>
      <c r="G699" s="24"/>
      <c r="H699" s="24"/>
      <c r="I699" s="25"/>
      <c r="J699" s="2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23"/>
      <c r="B700" s="23"/>
      <c r="C700" s="23"/>
      <c r="D700" s="4"/>
      <c r="E700" s="4"/>
      <c r="F700" s="4"/>
      <c r="G700" s="24"/>
      <c r="H700" s="24"/>
      <c r="I700" s="25"/>
      <c r="J700" s="2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23"/>
      <c r="B701" s="23"/>
      <c r="C701" s="23"/>
      <c r="D701" s="4"/>
      <c r="E701" s="4"/>
      <c r="F701" s="4"/>
      <c r="G701" s="24"/>
      <c r="H701" s="24"/>
      <c r="I701" s="25"/>
      <c r="J701" s="2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23"/>
      <c r="B702" s="23"/>
      <c r="C702" s="23"/>
      <c r="D702" s="4"/>
      <c r="E702" s="4"/>
      <c r="F702" s="4"/>
      <c r="G702" s="24"/>
      <c r="H702" s="24"/>
      <c r="I702" s="25"/>
      <c r="J702" s="2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23"/>
      <c r="B703" s="23"/>
      <c r="C703" s="23"/>
      <c r="D703" s="4"/>
      <c r="E703" s="4"/>
      <c r="F703" s="4"/>
      <c r="G703" s="24"/>
      <c r="H703" s="24"/>
      <c r="I703" s="25"/>
      <c r="J703" s="2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23"/>
      <c r="B704" s="23"/>
      <c r="C704" s="23"/>
      <c r="D704" s="4"/>
      <c r="E704" s="4"/>
      <c r="F704" s="4"/>
      <c r="G704" s="24"/>
      <c r="H704" s="24"/>
      <c r="I704" s="25"/>
      <c r="J704" s="2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23"/>
      <c r="B705" s="23"/>
      <c r="C705" s="23"/>
      <c r="D705" s="4"/>
      <c r="E705" s="4"/>
      <c r="F705" s="4"/>
      <c r="G705" s="24"/>
      <c r="H705" s="24"/>
      <c r="I705" s="25"/>
      <c r="J705" s="2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23"/>
      <c r="B706" s="23"/>
      <c r="C706" s="23"/>
      <c r="D706" s="4"/>
      <c r="E706" s="4"/>
      <c r="F706" s="4"/>
      <c r="G706" s="24"/>
      <c r="H706" s="24"/>
      <c r="I706" s="25"/>
      <c r="J706" s="2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23"/>
      <c r="B707" s="23"/>
      <c r="C707" s="23"/>
      <c r="D707" s="4"/>
      <c r="E707" s="4"/>
      <c r="F707" s="4"/>
      <c r="G707" s="24"/>
      <c r="H707" s="24"/>
      <c r="I707" s="25"/>
      <c r="J707" s="2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23"/>
      <c r="B708" s="23"/>
      <c r="C708" s="23"/>
      <c r="D708" s="4"/>
      <c r="E708" s="4"/>
      <c r="F708" s="4"/>
      <c r="G708" s="24"/>
      <c r="H708" s="24"/>
      <c r="I708" s="25"/>
      <c r="J708" s="2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23"/>
      <c r="B709" s="23"/>
      <c r="C709" s="23"/>
      <c r="D709" s="4"/>
      <c r="E709" s="4"/>
      <c r="F709" s="4"/>
      <c r="G709" s="24"/>
      <c r="H709" s="24"/>
      <c r="I709" s="25"/>
      <c r="J709" s="2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23"/>
      <c r="B710" s="23"/>
      <c r="C710" s="23"/>
      <c r="D710" s="4"/>
      <c r="E710" s="4"/>
      <c r="F710" s="4"/>
      <c r="G710" s="24"/>
      <c r="H710" s="24"/>
      <c r="I710" s="25"/>
      <c r="J710" s="2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23"/>
      <c r="B711" s="23"/>
      <c r="C711" s="23"/>
      <c r="D711" s="4"/>
      <c r="E711" s="4"/>
      <c r="F711" s="4"/>
      <c r="G711" s="24"/>
      <c r="H711" s="24"/>
      <c r="I711" s="25"/>
      <c r="J711" s="2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23"/>
      <c r="B712" s="23"/>
      <c r="C712" s="23"/>
      <c r="D712" s="4"/>
      <c r="E712" s="4"/>
      <c r="F712" s="4"/>
      <c r="G712" s="24"/>
      <c r="H712" s="24"/>
      <c r="I712" s="25"/>
      <c r="J712" s="2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23"/>
      <c r="B713" s="23"/>
      <c r="C713" s="23"/>
      <c r="D713" s="4"/>
      <c r="E713" s="4"/>
      <c r="F713" s="4"/>
      <c r="G713" s="24"/>
      <c r="H713" s="24"/>
      <c r="I713" s="25"/>
      <c r="J713" s="2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23"/>
      <c r="B714" s="23"/>
      <c r="C714" s="23"/>
      <c r="D714" s="4"/>
      <c r="E714" s="4"/>
      <c r="F714" s="4"/>
      <c r="G714" s="24"/>
      <c r="H714" s="24"/>
      <c r="I714" s="25"/>
      <c r="J714" s="2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23"/>
      <c r="B715" s="23"/>
      <c r="C715" s="23"/>
      <c r="D715" s="4"/>
      <c r="E715" s="4"/>
      <c r="F715" s="4"/>
      <c r="G715" s="24"/>
      <c r="H715" s="24"/>
      <c r="I715" s="25"/>
      <c r="J715" s="2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23"/>
      <c r="B716" s="23"/>
      <c r="C716" s="23"/>
      <c r="D716" s="4"/>
      <c r="E716" s="4"/>
      <c r="F716" s="4"/>
      <c r="G716" s="24"/>
      <c r="H716" s="24"/>
      <c r="I716" s="25"/>
      <c r="J716" s="2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23"/>
      <c r="B717" s="23"/>
      <c r="C717" s="23"/>
      <c r="D717" s="4"/>
      <c r="E717" s="4"/>
      <c r="F717" s="4"/>
      <c r="G717" s="24"/>
      <c r="H717" s="24"/>
      <c r="I717" s="25"/>
      <c r="J717" s="2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23"/>
      <c r="B718" s="23"/>
      <c r="C718" s="23"/>
      <c r="D718" s="4"/>
      <c r="E718" s="4"/>
      <c r="F718" s="4"/>
      <c r="G718" s="24"/>
      <c r="H718" s="24"/>
      <c r="I718" s="25"/>
      <c r="J718" s="2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23"/>
      <c r="B719" s="23"/>
      <c r="C719" s="23"/>
      <c r="D719" s="4"/>
      <c r="E719" s="4"/>
      <c r="F719" s="4"/>
      <c r="G719" s="24"/>
      <c r="H719" s="24"/>
      <c r="I719" s="25"/>
      <c r="J719" s="2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23"/>
      <c r="B720" s="23"/>
      <c r="C720" s="23"/>
      <c r="D720" s="4"/>
      <c r="E720" s="4"/>
      <c r="F720" s="4"/>
      <c r="G720" s="24"/>
      <c r="H720" s="24"/>
      <c r="I720" s="25"/>
      <c r="J720" s="2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23"/>
      <c r="B721" s="23"/>
      <c r="C721" s="23"/>
      <c r="D721" s="4"/>
      <c r="E721" s="4"/>
      <c r="F721" s="4"/>
      <c r="G721" s="24"/>
      <c r="H721" s="24"/>
      <c r="I721" s="25"/>
      <c r="J721" s="2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23"/>
      <c r="B722" s="23"/>
      <c r="C722" s="23"/>
      <c r="D722" s="4"/>
      <c r="E722" s="4"/>
      <c r="F722" s="4"/>
      <c r="G722" s="24"/>
      <c r="H722" s="24"/>
      <c r="I722" s="25"/>
      <c r="J722" s="2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23"/>
      <c r="B723" s="23"/>
      <c r="C723" s="23"/>
      <c r="D723" s="4"/>
      <c r="E723" s="4"/>
      <c r="F723" s="4"/>
      <c r="G723" s="24"/>
      <c r="H723" s="24"/>
      <c r="I723" s="25"/>
      <c r="J723" s="2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23"/>
      <c r="B724" s="23"/>
      <c r="C724" s="23"/>
      <c r="D724" s="4"/>
      <c r="E724" s="4"/>
      <c r="F724" s="4"/>
      <c r="G724" s="24"/>
      <c r="H724" s="24"/>
      <c r="I724" s="25"/>
      <c r="J724" s="2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23"/>
      <c r="B725" s="23"/>
      <c r="C725" s="23"/>
      <c r="D725" s="4"/>
      <c r="E725" s="4"/>
      <c r="F725" s="4"/>
      <c r="G725" s="24"/>
      <c r="H725" s="24"/>
      <c r="I725" s="25"/>
      <c r="J725" s="2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23"/>
      <c r="B726" s="23"/>
      <c r="C726" s="23"/>
      <c r="D726" s="4"/>
      <c r="E726" s="4"/>
      <c r="F726" s="4"/>
      <c r="G726" s="24"/>
      <c r="H726" s="24"/>
      <c r="I726" s="25"/>
      <c r="J726" s="2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23"/>
      <c r="B727" s="23"/>
      <c r="C727" s="23"/>
      <c r="D727" s="4"/>
      <c r="E727" s="4"/>
      <c r="F727" s="4"/>
      <c r="G727" s="24"/>
      <c r="H727" s="24"/>
      <c r="I727" s="25"/>
      <c r="J727" s="2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23"/>
      <c r="B728" s="23"/>
      <c r="C728" s="23"/>
      <c r="D728" s="4"/>
      <c r="E728" s="4"/>
      <c r="F728" s="4"/>
      <c r="G728" s="24"/>
      <c r="H728" s="24"/>
      <c r="I728" s="25"/>
      <c r="J728" s="2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23"/>
      <c r="B729" s="23"/>
      <c r="C729" s="23"/>
      <c r="D729" s="4"/>
      <c r="E729" s="4"/>
      <c r="F729" s="4"/>
      <c r="G729" s="24"/>
      <c r="H729" s="24"/>
      <c r="I729" s="25"/>
      <c r="J729" s="2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23"/>
      <c r="B730" s="23"/>
      <c r="C730" s="23"/>
      <c r="D730" s="4"/>
      <c r="E730" s="4"/>
      <c r="F730" s="4"/>
      <c r="G730" s="24"/>
      <c r="H730" s="24"/>
      <c r="I730" s="25"/>
      <c r="J730" s="2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23"/>
      <c r="B731" s="23"/>
      <c r="C731" s="23"/>
      <c r="D731" s="4"/>
      <c r="E731" s="4"/>
      <c r="F731" s="4"/>
      <c r="G731" s="24"/>
      <c r="H731" s="24"/>
      <c r="I731" s="25"/>
      <c r="J731" s="2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23"/>
      <c r="B732" s="23"/>
      <c r="C732" s="23"/>
      <c r="D732" s="4"/>
      <c r="E732" s="4"/>
      <c r="F732" s="4"/>
      <c r="G732" s="24"/>
      <c r="H732" s="24"/>
      <c r="I732" s="25"/>
      <c r="J732" s="2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23"/>
      <c r="B733" s="23"/>
      <c r="C733" s="23"/>
      <c r="D733" s="4"/>
      <c r="E733" s="4"/>
      <c r="F733" s="4"/>
      <c r="G733" s="24"/>
      <c r="H733" s="24"/>
      <c r="I733" s="25"/>
      <c r="J733" s="2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23"/>
      <c r="B734" s="23"/>
      <c r="C734" s="23"/>
      <c r="D734" s="4"/>
      <c r="E734" s="4"/>
      <c r="F734" s="4"/>
      <c r="G734" s="24"/>
      <c r="H734" s="24"/>
      <c r="I734" s="25"/>
      <c r="J734" s="2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23"/>
      <c r="B735" s="23"/>
      <c r="C735" s="23"/>
      <c r="D735" s="4"/>
      <c r="E735" s="4"/>
      <c r="F735" s="4"/>
      <c r="G735" s="24"/>
      <c r="H735" s="24"/>
      <c r="I735" s="25"/>
      <c r="J735" s="2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23"/>
      <c r="B736" s="23"/>
      <c r="C736" s="23"/>
      <c r="D736" s="4"/>
      <c r="E736" s="4"/>
      <c r="F736" s="4"/>
      <c r="G736" s="24"/>
      <c r="H736" s="24"/>
      <c r="I736" s="25"/>
      <c r="J736" s="2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23"/>
      <c r="B737" s="23"/>
      <c r="C737" s="23"/>
      <c r="D737" s="4"/>
      <c r="E737" s="4"/>
      <c r="F737" s="4"/>
      <c r="G737" s="24"/>
      <c r="H737" s="24"/>
      <c r="I737" s="25"/>
      <c r="J737" s="2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23"/>
      <c r="B738" s="23"/>
      <c r="C738" s="23"/>
      <c r="D738" s="4"/>
      <c r="E738" s="4"/>
      <c r="F738" s="4"/>
      <c r="G738" s="24"/>
      <c r="H738" s="24"/>
      <c r="I738" s="25"/>
      <c r="J738" s="2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23"/>
      <c r="B739" s="23"/>
      <c r="C739" s="23"/>
      <c r="D739" s="4"/>
      <c r="E739" s="4"/>
      <c r="F739" s="4"/>
      <c r="G739" s="24"/>
      <c r="H739" s="24"/>
      <c r="I739" s="25"/>
      <c r="J739" s="2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23"/>
      <c r="B740" s="23"/>
      <c r="C740" s="23"/>
      <c r="D740" s="4"/>
      <c r="E740" s="4"/>
      <c r="F740" s="4"/>
      <c r="G740" s="24"/>
      <c r="H740" s="24"/>
      <c r="I740" s="25"/>
      <c r="J740" s="2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23"/>
      <c r="B741" s="23"/>
      <c r="C741" s="23"/>
      <c r="D741" s="4"/>
      <c r="E741" s="4"/>
      <c r="F741" s="4"/>
      <c r="G741" s="24"/>
      <c r="H741" s="24"/>
      <c r="I741" s="25"/>
      <c r="J741" s="2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23"/>
      <c r="B742" s="23"/>
      <c r="C742" s="23"/>
      <c r="D742" s="4"/>
      <c r="E742" s="4"/>
      <c r="F742" s="4"/>
      <c r="G742" s="24"/>
      <c r="H742" s="24"/>
      <c r="I742" s="25"/>
      <c r="J742" s="2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23"/>
      <c r="B743" s="23"/>
      <c r="C743" s="23"/>
      <c r="D743" s="4"/>
      <c r="E743" s="4"/>
      <c r="F743" s="4"/>
      <c r="G743" s="24"/>
      <c r="H743" s="24"/>
      <c r="I743" s="25"/>
      <c r="J743" s="2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23"/>
      <c r="B744" s="23"/>
      <c r="C744" s="23"/>
      <c r="D744" s="4"/>
      <c r="E744" s="4"/>
      <c r="F744" s="4"/>
      <c r="G744" s="24"/>
      <c r="H744" s="24"/>
      <c r="I744" s="25"/>
      <c r="J744" s="2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23"/>
      <c r="B745" s="23"/>
      <c r="C745" s="23"/>
      <c r="D745" s="4"/>
      <c r="E745" s="4"/>
      <c r="F745" s="4"/>
      <c r="G745" s="24"/>
      <c r="H745" s="24"/>
      <c r="I745" s="25"/>
      <c r="J745" s="2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23"/>
      <c r="B746" s="23"/>
      <c r="C746" s="23"/>
      <c r="D746" s="4"/>
      <c r="E746" s="4"/>
      <c r="F746" s="4"/>
      <c r="G746" s="24"/>
      <c r="H746" s="24"/>
      <c r="I746" s="25"/>
      <c r="J746" s="2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23"/>
      <c r="B747" s="23"/>
      <c r="C747" s="23"/>
      <c r="D747" s="4"/>
      <c r="E747" s="4"/>
      <c r="F747" s="4"/>
      <c r="G747" s="24"/>
      <c r="H747" s="24"/>
      <c r="I747" s="25"/>
      <c r="J747" s="2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23"/>
      <c r="B748" s="23"/>
      <c r="C748" s="23"/>
      <c r="D748" s="4"/>
      <c r="E748" s="4"/>
      <c r="F748" s="4"/>
      <c r="G748" s="24"/>
      <c r="H748" s="24"/>
      <c r="I748" s="25"/>
      <c r="J748" s="2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23"/>
      <c r="B749" s="23"/>
      <c r="C749" s="23"/>
      <c r="D749" s="4"/>
      <c r="E749" s="4"/>
      <c r="F749" s="4"/>
      <c r="G749" s="24"/>
      <c r="H749" s="24"/>
      <c r="I749" s="25"/>
      <c r="J749" s="2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23"/>
      <c r="B750" s="23"/>
      <c r="C750" s="23"/>
      <c r="D750" s="4"/>
      <c r="E750" s="4"/>
      <c r="F750" s="4"/>
      <c r="G750" s="24"/>
      <c r="H750" s="24"/>
      <c r="I750" s="25"/>
      <c r="J750" s="2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23"/>
      <c r="B751" s="23"/>
      <c r="C751" s="23"/>
      <c r="D751" s="4"/>
      <c r="E751" s="4"/>
      <c r="F751" s="4"/>
      <c r="G751" s="24"/>
      <c r="H751" s="24"/>
      <c r="I751" s="25"/>
      <c r="J751" s="2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23"/>
      <c r="B752" s="23"/>
      <c r="C752" s="23"/>
      <c r="D752" s="4"/>
      <c r="E752" s="4"/>
      <c r="F752" s="4"/>
      <c r="G752" s="24"/>
      <c r="H752" s="24"/>
      <c r="I752" s="25"/>
      <c r="J752" s="2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23"/>
      <c r="B753" s="23"/>
      <c r="C753" s="23"/>
      <c r="D753" s="4"/>
      <c r="E753" s="4"/>
      <c r="F753" s="4"/>
      <c r="G753" s="24"/>
      <c r="H753" s="24"/>
      <c r="I753" s="25"/>
      <c r="J753" s="2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23"/>
      <c r="B754" s="23"/>
      <c r="C754" s="23"/>
      <c r="D754" s="4"/>
      <c r="E754" s="4"/>
      <c r="F754" s="4"/>
      <c r="G754" s="24"/>
      <c r="H754" s="24"/>
      <c r="I754" s="25"/>
      <c r="J754" s="2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23"/>
      <c r="B755" s="23"/>
      <c r="C755" s="23"/>
      <c r="D755" s="4"/>
      <c r="E755" s="4"/>
      <c r="F755" s="4"/>
      <c r="G755" s="24"/>
      <c r="H755" s="24"/>
      <c r="I755" s="25"/>
      <c r="J755" s="2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23"/>
      <c r="B756" s="23"/>
      <c r="C756" s="23"/>
      <c r="D756" s="4"/>
      <c r="E756" s="4"/>
      <c r="F756" s="4"/>
      <c r="G756" s="24"/>
      <c r="H756" s="24"/>
      <c r="I756" s="25"/>
      <c r="J756" s="2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23"/>
      <c r="B757" s="23"/>
      <c r="C757" s="23"/>
      <c r="D757" s="4"/>
      <c r="E757" s="4"/>
      <c r="F757" s="4"/>
      <c r="G757" s="24"/>
      <c r="H757" s="24"/>
      <c r="I757" s="25"/>
      <c r="J757" s="2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23"/>
      <c r="B758" s="23"/>
      <c r="C758" s="23"/>
      <c r="D758" s="4"/>
      <c r="E758" s="4"/>
      <c r="F758" s="4"/>
      <c r="G758" s="24"/>
      <c r="H758" s="24"/>
      <c r="I758" s="25"/>
      <c r="J758" s="2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23"/>
      <c r="B759" s="23"/>
      <c r="C759" s="23"/>
      <c r="D759" s="4"/>
      <c r="E759" s="4"/>
      <c r="F759" s="4"/>
      <c r="G759" s="24"/>
      <c r="H759" s="24"/>
      <c r="I759" s="25"/>
      <c r="J759" s="2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23"/>
      <c r="B760" s="23"/>
      <c r="C760" s="23"/>
      <c r="D760" s="4"/>
      <c r="E760" s="4"/>
      <c r="F760" s="4"/>
      <c r="G760" s="24"/>
      <c r="H760" s="24"/>
      <c r="I760" s="25"/>
      <c r="J760" s="2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23"/>
      <c r="B761" s="23"/>
      <c r="C761" s="23"/>
      <c r="D761" s="4"/>
      <c r="E761" s="4"/>
      <c r="F761" s="4"/>
      <c r="G761" s="24"/>
      <c r="H761" s="24"/>
      <c r="I761" s="25"/>
      <c r="J761" s="2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23"/>
      <c r="B762" s="23"/>
      <c r="C762" s="23"/>
      <c r="D762" s="4"/>
      <c r="E762" s="4"/>
      <c r="F762" s="4"/>
      <c r="G762" s="24"/>
      <c r="H762" s="24"/>
      <c r="I762" s="25"/>
      <c r="J762" s="2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23"/>
      <c r="B763" s="23"/>
      <c r="C763" s="23"/>
      <c r="D763" s="4"/>
      <c r="E763" s="4"/>
      <c r="F763" s="4"/>
      <c r="G763" s="24"/>
      <c r="H763" s="24"/>
      <c r="I763" s="25"/>
      <c r="J763" s="2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23"/>
      <c r="B764" s="23"/>
      <c r="C764" s="23"/>
      <c r="D764" s="4"/>
      <c r="E764" s="4"/>
      <c r="F764" s="4"/>
      <c r="G764" s="24"/>
      <c r="H764" s="24"/>
      <c r="I764" s="25"/>
      <c r="J764" s="2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23"/>
      <c r="B765" s="23"/>
      <c r="C765" s="23"/>
      <c r="D765" s="4"/>
      <c r="E765" s="4"/>
      <c r="F765" s="4"/>
      <c r="G765" s="24"/>
      <c r="H765" s="24"/>
      <c r="I765" s="25"/>
      <c r="J765" s="2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23"/>
      <c r="B766" s="23"/>
      <c r="C766" s="23"/>
      <c r="D766" s="4"/>
      <c r="E766" s="4"/>
      <c r="F766" s="4"/>
      <c r="G766" s="24"/>
      <c r="H766" s="24"/>
      <c r="I766" s="25"/>
      <c r="J766" s="2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23"/>
      <c r="B767" s="23"/>
      <c r="C767" s="23"/>
      <c r="D767" s="4"/>
      <c r="E767" s="4"/>
      <c r="F767" s="4"/>
      <c r="G767" s="24"/>
      <c r="H767" s="24"/>
      <c r="I767" s="25"/>
      <c r="J767" s="2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23"/>
      <c r="B768" s="23"/>
      <c r="C768" s="23"/>
      <c r="D768" s="4"/>
      <c r="E768" s="4"/>
      <c r="F768" s="4"/>
      <c r="G768" s="24"/>
      <c r="H768" s="24"/>
      <c r="I768" s="25"/>
      <c r="J768" s="2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23"/>
      <c r="B769" s="23"/>
      <c r="C769" s="23"/>
      <c r="D769" s="4"/>
      <c r="E769" s="4"/>
      <c r="F769" s="4"/>
      <c r="G769" s="24"/>
      <c r="H769" s="24"/>
      <c r="I769" s="25"/>
      <c r="J769" s="2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23"/>
      <c r="B770" s="23"/>
      <c r="C770" s="23"/>
      <c r="D770" s="4"/>
      <c r="E770" s="4"/>
      <c r="F770" s="4"/>
      <c r="G770" s="24"/>
      <c r="H770" s="24"/>
      <c r="I770" s="25"/>
      <c r="J770" s="2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23"/>
      <c r="B771" s="23"/>
      <c r="C771" s="23"/>
      <c r="D771" s="4"/>
      <c r="E771" s="4"/>
      <c r="F771" s="4"/>
      <c r="G771" s="24"/>
      <c r="H771" s="24"/>
      <c r="I771" s="25"/>
      <c r="J771" s="2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23"/>
      <c r="B772" s="23"/>
      <c r="C772" s="23"/>
      <c r="D772" s="4"/>
      <c r="E772" s="4"/>
      <c r="F772" s="4"/>
      <c r="G772" s="24"/>
      <c r="H772" s="24"/>
      <c r="I772" s="25"/>
      <c r="J772" s="2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23"/>
      <c r="B773" s="23"/>
      <c r="C773" s="23"/>
      <c r="D773" s="4"/>
      <c r="E773" s="4"/>
      <c r="F773" s="4"/>
      <c r="G773" s="24"/>
      <c r="H773" s="24"/>
      <c r="I773" s="25"/>
      <c r="J773" s="2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23"/>
      <c r="B774" s="23"/>
      <c r="C774" s="23"/>
      <c r="D774" s="4"/>
      <c r="E774" s="4"/>
      <c r="F774" s="4"/>
      <c r="G774" s="24"/>
      <c r="H774" s="24"/>
      <c r="I774" s="25"/>
      <c r="J774" s="2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23"/>
      <c r="B775" s="23"/>
      <c r="C775" s="23"/>
      <c r="D775" s="4"/>
      <c r="E775" s="4"/>
      <c r="F775" s="4"/>
      <c r="G775" s="24"/>
      <c r="H775" s="24"/>
      <c r="I775" s="25"/>
      <c r="J775" s="2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23"/>
      <c r="B776" s="23"/>
      <c r="C776" s="23"/>
      <c r="D776" s="4"/>
      <c r="E776" s="4"/>
      <c r="F776" s="4"/>
      <c r="G776" s="24"/>
      <c r="H776" s="24"/>
      <c r="I776" s="25"/>
      <c r="J776" s="2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23"/>
      <c r="B777" s="23"/>
      <c r="C777" s="23"/>
      <c r="D777" s="4"/>
      <c r="E777" s="4"/>
      <c r="F777" s="4"/>
      <c r="G777" s="24"/>
      <c r="H777" s="24"/>
      <c r="I777" s="25"/>
      <c r="J777" s="2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23"/>
      <c r="B778" s="23"/>
      <c r="C778" s="23"/>
      <c r="D778" s="4"/>
      <c r="E778" s="4"/>
      <c r="F778" s="4"/>
      <c r="G778" s="24"/>
      <c r="H778" s="24"/>
      <c r="I778" s="25"/>
      <c r="J778" s="2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23"/>
      <c r="B779" s="23"/>
      <c r="C779" s="23"/>
      <c r="D779" s="4"/>
      <c r="E779" s="4"/>
      <c r="F779" s="4"/>
      <c r="G779" s="24"/>
      <c r="H779" s="24"/>
      <c r="I779" s="25"/>
      <c r="J779" s="2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23"/>
      <c r="B780" s="23"/>
      <c r="C780" s="23"/>
      <c r="D780" s="4"/>
      <c r="E780" s="4"/>
      <c r="F780" s="4"/>
      <c r="G780" s="24"/>
      <c r="H780" s="24"/>
      <c r="I780" s="25"/>
      <c r="J780" s="2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23"/>
      <c r="B781" s="23"/>
      <c r="C781" s="23"/>
      <c r="D781" s="4"/>
      <c r="E781" s="4"/>
      <c r="F781" s="4"/>
      <c r="G781" s="24"/>
      <c r="H781" s="24"/>
      <c r="I781" s="25"/>
      <c r="J781" s="2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23"/>
      <c r="B782" s="23"/>
      <c r="C782" s="23"/>
      <c r="D782" s="4"/>
      <c r="E782" s="4"/>
      <c r="F782" s="4"/>
      <c r="G782" s="24"/>
      <c r="H782" s="24"/>
      <c r="I782" s="25"/>
      <c r="J782" s="2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23"/>
      <c r="B783" s="23"/>
      <c r="C783" s="23"/>
      <c r="D783" s="4"/>
      <c r="E783" s="4"/>
      <c r="F783" s="4"/>
      <c r="G783" s="24"/>
      <c r="H783" s="24"/>
      <c r="I783" s="25"/>
      <c r="J783" s="2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23"/>
      <c r="B784" s="23"/>
      <c r="C784" s="23"/>
      <c r="D784" s="4"/>
      <c r="E784" s="4"/>
      <c r="F784" s="4"/>
      <c r="G784" s="24"/>
      <c r="H784" s="24"/>
      <c r="I784" s="25"/>
      <c r="J784" s="2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23"/>
      <c r="B785" s="23"/>
      <c r="C785" s="23"/>
      <c r="D785" s="4"/>
      <c r="E785" s="4"/>
      <c r="F785" s="4"/>
      <c r="G785" s="24"/>
      <c r="H785" s="24"/>
      <c r="I785" s="25"/>
      <c r="J785" s="2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23"/>
      <c r="B786" s="23"/>
      <c r="C786" s="23"/>
      <c r="D786" s="4"/>
      <c r="E786" s="4"/>
      <c r="F786" s="4"/>
      <c r="G786" s="24"/>
      <c r="H786" s="24"/>
      <c r="I786" s="25"/>
      <c r="J786" s="2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23"/>
      <c r="B787" s="23"/>
      <c r="C787" s="23"/>
      <c r="D787" s="4"/>
      <c r="E787" s="4"/>
      <c r="F787" s="4"/>
      <c r="G787" s="24"/>
      <c r="H787" s="24"/>
      <c r="I787" s="25"/>
      <c r="J787" s="2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23"/>
      <c r="B788" s="23"/>
      <c r="C788" s="23"/>
      <c r="D788" s="4"/>
      <c r="E788" s="4"/>
      <c r="F788" s="4"/>
      <c r="G788" s="24"/>
      <c r="H788" s="24"/>
      <c r="I788" s="25"/>
      <c r="J788" s="2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23"/>
      <c r="B789" s="23"/>
      <c r="C789" s="23"/>
      <c r="D789" s="4"/>
      <c r="E789" s="4"/>
      <c r="F789" s="4"/>
      <c r="G789" s="24"/>
      <c r="H789" s="24"/>
      <c r="I789" s="25"/>
      <c r="J789" s="2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23"/>
      <c r="B790" s="23"/>
      <c r="C790" s="23"/>
      <c r="D790" s="4"/>
      <c r="E790" s="4"/>
      <c r="F790" s="4"/>
      <c r="G790" s="24"/>
      <c r="H790" s="24"/>
      <c r="I790" s="25"/>
      <c r="J790" s="2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23"/>
      <c r="B791" s="23"/>
      <c r="C791" s="23"/>
      <c r="D791" s="4"/>
      <c r="E791" s="4"/>
      <c r="F791" s="4"/>
      <c r="G791" s="24"/>
      <c r="H791" s="24"/>
      <c r="I791" s="25"/>
      <c r="J791" s="2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23"/>
      <c r="B792" s="23"/>
      <c r="C792" s="23"/>
      <c r="D792" s="4"/>
      <c r="E792" s="4"/>
      <c r="F792" s="4"/>
      <c r="G792" s="24"/>
      <c r="H792" s="24"/>
      <c r="I792" s="25"/>
      <c r="J792" s="2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23"/>
      <c r="B793" s="23"/>
      <c r="C793" s="23"/>
      <c r="D793" s="4"/>
      <c r="E793" s="4"/>
      <c r="F793" s="4"/>
      <c r="G793" s="24"/>
      <c r="H793" s="24"/>
      <c r="I793" s="25"/>
      <c r="J793" s="2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23"/>
      <c r="B794" s="23"/>
      <c r="C794" s="23"/>
      <c r="D794" s="4"/>
      <c r="E794" s="4"/>
      <c r="F794" s="4"/>
      <c r="G794" s="24"/>
      <c r="H794" s="24"/>
      <c r="I794" s="25"/>
      <c r="J794" s="2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23"/>
      <c r="B795" s="23"/>
      <c r="C795" s="23"/>
      <c r="D795" s="4"/>
      <c r="E795" s="4"/>
      <c r="F795" s="4"/>
      <c r="G795" s="24"/>
      <c r="H795" s="24"/>
      <c r="I795" s="25"/>
      <c r="J795" s="2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23"/>
      <c r="B796" s="23"/>
      <c r="C796" s="23"/>
      <c r="D796" s="4"/>
      <c r="E796" s="4"/>
      <c r="F796" s="4"/>
      <c r="G796" s="24"/>
      <c r="H796" s="24"/>
      <c r="I796" s="25"/>
      <c r="J796" s="2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23"/>
      <c r="B797" s="23"/>
      <c r="C797" s="23"/>
      <c r="D797" s="4"/>
      <c r="E797" s="4"/>
      <c r="F797" s="4"/>
      <c r="G797" s="24"/>
      <c r="H797" s="24"/>
      <c r="I797" s="25"/>
      <c r="J797" s="2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23"/>
      <c r="B798" s="23"/>
      <c r="C798" s="23"/>
      <c r="D798" s="4"/>
      <c r="E798" s="4"/>
      <c r="F798" s="4"/>
      <c r="G798" s="24"/>
      <c r="H798" s="24"/>
      <c r="I798" s="25"/>
      <c r="J798" s="2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23"/>
      <c r="B799" s="23"/>
      <c r="C799" s="23"/>
      <c r="D799" s="4"/>
      <c r="E799" s="4"/>
      <c r="F799" s="4"/>
      <c r="G799" s="24"/>
      <c r="H799" s="24"/>
      <c r="I799" s="25"/>
      <c r="J799" s="2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23"/>
      <c r="B800" s="23"/>
      <c r="C800" s="23"/>
      <c r="D800" s="4"/>
      <c r="E800" s="4"/>
      <c r="F800" s="4"/>
      <c r="G800" s="24"/>
      <c r="H800" s="24"/>
      <c r="I800" s="25"/>
      <c r="J800" s="2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23"/>
      <c r="B801" s="23"/>
      <c r="C801" s="23"/>
      <c r="D801" s="4"/>
      <c r="E801" s="4"/>
      <c r="F801" s="4"/>
      <c r="G801" s="24"/>
      <c r="H801" s="24"/>
      <c r="I801" s="25"/>
      <c r="J801" s="2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23"/>
      <c r="B802" s="23"/>
      <c r="C802" s="23"/>
      <c r="D802" s="4"/>
      <c r="E802" s="4"/>
      <c r="F802" s="4"/>
      <c r="G802" s="24"/>
      <c r="H802" s="24"/>
      <c r="I802" s="25"/>
      <c r="J802" s="2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23"/>
      <c r="B803" s="23"/>
      <c r="C803" s="23"/>
      <c r="D803" s="4"/>
      <c r="E803" s="4"/>
      <c r="F803" s="4"/>
      <c r="G803" s="24"/>
      <c r="H803" s="24"/>
      <c r="I803" s="25"/>
      <c r="J803" s="2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23"/>
      <c r="B804" s="23"/>
      <c r="C804" s="23"/>
      <c r="D804" s="4"/>
      <c r="E804" s="4"/>
      <c r="F804" s="4"/>
      <c r="G804" s="24"/>
      <c r="H804" s="24"/>
      <c r="I804" s="25"/>
      <c r="J804" s="2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23"/>
      <c r="B805" s="23"/>
      <c r="C805" s="23"/>
      <c r="D805" s="4"/>
      <c r="E805" s="4"/>
      <c r="F805" s="4"/>
      <c r="G805" s="24"/>
      <c r="H805" s="24"/>
      <c r="I805" s="25"/>
      <c r="J805" s="2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23"/>
      <c r="B806" s="23"/>
      <c r="C806" s="23"/>
      <c r="D806" s="4"/>
      <c r="E806" s="4"/>
      <c r="F806" s="4"/>
      <c r="G806" s="24"/>
      <c r="H806" s="24"/>
      <c r="I806" s="25"/>
      <c r="J806" s="2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23"/>
      <c r="B807" s="23"/>
      <c r="C807" s="23"/>
      <c r="D807" s="4"/>
      <c r="E807" s="4"/>
      <c r="F807" s="4"/>
      <c r="G807" s="24"/>
      <c r="H807" s="24"/>
      <c r="I807" s="25"/>
      <c r="J807" s="2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23"/>
      <c r="B808" s="23"/>
      <c r="C808" s="23"/>
      <c r="D808" s="4"/>
      <c r="E808" s="4"/>
      <c r="F808" s="4"/>
      <c r="G808" s="24"/>
      <c r="H808" s="24"/>
      <c r="I808" s="25"/>
      <c r="J808" s="2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23"/>
      <c r="B809" s="23"/>
      <c r="C809" s="23"/>
      <c r="D809" s="4"/>
      <c r="E809" s="4"/>
      <c r="F809" s="4"/>
      <c r="G809" s="24"/>
      <c r="H809" s="24"/>
      <c r="I809" s="25"/>
      <c r="J809" s="2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23"/>
      <c r="B810" s="23"/>
      <c r="C810" s="23"/>
      <c r="D810" s="4"/>
      <c r="E810" s="4"/>
      <c r="F810" s="4"/>
      <c r="G810" s="24"/>
      <c r="H810" s="24"/>
      <c r="I810" s="25"/>
      <c r="J810" s="2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23"/>
      <c r="B811" s="23"/>
      <c r="C811" s="23"/>
      <c r="D811" s="4"/>
      <c r="E811" s="4"/>
      <c r="F811" s="4"/>
      <c r="G811" s="24"/>
      <c r="H811" s="24"/>
      <c r="I811" s="25"/>
      <c r="J811" s="2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23"/>
      <c r="B812" s="23"/>
      <c r="C812" s="23"/>
      <c r="D812" s="4"/>
      <c r="E812" s="4"/>
      <c r="F812" s="4"/>
      <c r="G812" s="24"/>
      <c r="H812" s="24"/>
      <c r="I812" s="25"/>
      <c r="J812" s="2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23"/>
      <c r="B813" s="23"/>
      <c r="C813" s="23"/>
      <c r="D813" s="4"/>
      <c r="E813" s="4"/>
      <c r="F813" s="4"/>
      <c r="G813" s="24"/>
      <c r="H813" s="24"/>
      <c r="I813" s="25"/>
      <c r="J813" s="2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23"/>
      <c r="B814" s="23"/>
      <c r="C814" s="23"/>
      <c r="D814" s="4"/>
      <c r="E814" s="4"/>
      <c r="F814" s="4"/>
      <c r="G814" s="24"/>
      <c r="H814" s="24"/>
      <c r="I814" s="25"/>
      <c r="J814" s="2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23"/>
      <c r="B815" s="23"/>
      <c r="C815" s="23"/>
      <c r="D815" s="4"/>
      <c r="E815" s="4"/>
      <c r="F815" s="4"/>
      <c r="G815" s="24"/>
      <c r="H815" s="24"/>
      <c r="I815" s="25"/>
      <c r="J815" s="2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23"/>
      <c r="B816" s="23"/>
      <c r="C816" s="23"/>
      <c r="D816" s="4"/>
      <c r="E816" s="4"/>
      <c r="F816" s="4"/>
      <c r="G816" s="24"/>
      <c r="H816" s="24"/>
      <c r="I816" s="25"/>
      <c r="J816" s="2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23"/>
      <c r="B817" s="23"/>
      <c r="C817" s="23"/>
      <c r="D817" s="4"/>
      <c r="E817" s="4"/>
      <c r="F817" s="4"/>
      <c r="G817" s="24"/>
      <c r="H817" s="24"/>
      <c r="I817" s="25"/>
      <c r="J817" s="2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23"/>
      <c r="B818" s="23"/>
      <c r="C818" s="23"/>
      <c r="D818" s="4"/>
      <c r="E818" s="4"/>
      <c r="F818" s="4"/>
      <c r="G818" s="24"/>
      <c r="H818" s="24"/>
      <c r="I818" s="25"/>
      <c r="J818" s="2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23"/>
      <c r="B819" s="23"/>
      <c r="C819" s="23"/>
      <c r="D819" s="4"/>
      <c r="E819" s="4"/>
      <c r="F819" s="4"/>
      <c r="G819" s="24"/>
      <c r="H819" s="24"/>
      <c r="I819" s="25"/>
      <c r="J819" s="2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23"/>
      <c r="B820" s="23"/>
      <c r="C820" s="23"/>
      <c r="D820" s="4"/>
      <c r="E820" s="4"/>
      <c r="F820" s="4"/>
      <c r="G820" s="24"/>
      <c r="H820" s="24"/>
      <c r="I820" s="25"/>
      <c r="J820" s="2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23"/>
      <c r="B821" s="23"/>
      <c r="C821" s="23"/>
      <c r="D821" s="4"/>
      <c r="E821" s="4"/>
      <c r="F821" s="4"/>
      <c r="G821" s="24"/>
      <c r="H821" s="24"/>
      <c r="I821" s="25"/>
      <c r="J821" s="2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23"/>
      <c r="B822" s="23"/>
      <c r="C822" s="23"/>
      <c r="D822" s="4"/>
      <c r="E822" s="4"/>
      <c r="F822" s="4"/>
      <c r="G822" s="24"/>
      <c r="H822" s="24"/>
      <c r="I822" s="25"/>
      <c r="J822" s="2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23"/>
      <c r="B823" s="23"/>
      <c r="C823" s="23"/>
      <c r="D823" s="4"/>
      <c r="E823" s="4"/>
      <c r="F823" s="4"/>
      <c r="G823" s="24"/>
      <c r="H823" s="24"/>
      <c r="I823" s="25"/>
      <c r="J823" s="2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23"/>
      <c r="B824" s="23"/>
      <c r="C824" s="23"/>
      <c r="D824" s="4"/>
      <c r="E824" s="4"/>
      <c r="F824" s="4"/>
      <c r="G824" s="24"/>
      <c r="H824" s="24"/>
      <c r="I824" s="25"/>
      <c r="J824" s="2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23"/>
      <c r="B825" s="23"/>
      <c r="C825" s="23"/>
      <c r="D825" s="4"/>
      <c r="E825" s="4"/>
      <c r="F825" s="4"/>
      <c r="G825" s="24"/>
      <c r="H825" s="24"/>
      <c r="I825" s="25"/>
      <c r="J825" s="2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23"/>
      <c r="B826" s="23"/>
      <c r="C826" s="23"/>
      <c r="D826" s="4"/>
      <c r="E826" s="4"/>
      <c r="F826" s="4"/>
      <c r="G826" s="24"/>
      <c r="H826" s="24"/>
      <c r="I826" s="25"/>
      <c r="J826" s="2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23"/>
      <c r="B827" s="23"/>
      <c r="C827" s="23"/>
      <c r="D827" s="4"/>
      <c r="E827" s="4"/>
      <c r="F827" s="4"/>
      <c r="G827" s="24"/>
      <c r="H827" s="24"/>
      <c r="I827" s="25"/>
      <c r="J827" s="2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23"/>
      <c r="B828" s="23"/>
      <c r="C828" s="23"/>
      <c r="D828" s="4"/>
      <c r="E828" s="4"/>
      <c r="F828" s="4"/>
      <c r="G828" s="24"/>
      <c r="H828" s="24"/>
      <c r="I828" s="25"/>
      <c r="J828" s="2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23"/>
      <c r="B829" s="23"/>
      <c r="C829" s="23"/>
      <c r="D829" s="4"/>
      <c r="E829" s="4"/>
      <c r="F829" s="4"/>
      <c r="G829" s="24"/>
      <c r="H829" s="24"/>
      <c r="I829" s="25"/>
      <c r="J829" s="2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23"/>
      <c r="B830" s="23"/>
      <c r="C830" s="23"/>
      <c r="D830" s="4"/>
      <c r="E830" s="4"/>
      <c r="F830" s="4"/>
      <c r="G830" s="24"/>
      <c r="H830" s="24"/>
      <c r="I830" s="25"/>
      <c r="J830" s="2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23"/>
      <c r="B831" s="23"/>
      <c r="C831" s="23"/>
      <c r="D831" s="4"/>
      <c r="E831" s="4"/>
      <c r="F831" s="4"/>
      <c r="G831" s="24"/>
      <c r="H831" s="24"/>
      <c r="I831" s="25"/>
      <c r="J831" s="2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23"/>
      <c r="B832" s="23"/>
      <c r="C832" s="23"/>
      <c r="D832" s="4"/>
      <c r="E832" s="4"/>
      <c r="F832" s="4"/>
      <c r="G832" s="24"/>
      <c r="H832" s="24"/>
      <c r="I832" s="25"/>
      <c r="J832" s="2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23"/>
      <c r="B833" s="23"/>
      <c r="C833" s="23"/>
      <c r="D833" s="4"/>
      <c r="E833" s="4"/>
      <c r="F833" s="4"/>
      <c r="G833" s="24"/>
      <c r="H833" s="24"/>
      <c r="I833" s="25"/>
      <c r="J833" s="2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23"/>
      <c r="B834" s="23"/>
      <c r="C834" s="23"/>
      <c r="D834" s="4"/>
      <c r="E834" s="4"/>
      <c r="F834" s="4"/>
      <c r="G834" s="24"/>
      <c r="H834" s="24"/>
      <c r="I834" s="25"/>
      <c r="J834" s="2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23"/>
      <c r="B835" s="23"/>
      <c r="C835" s="23"/>
      <c r="D835" s="4"/>
      <c r="E835" s="4"/>
      <c r="F835" s="4"/>
      <c r="G835" s="24"/>
      <c r="H835" s="24"/>
      <c r="I835" s="25"/>
      <c r="J835" s="2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23"/>
      <c r="B836" s="23"/>
      <c r="C836" s="23"/>
      <c r="D836" s="4"/>
      <c r="E836" s="4"/>
      <c r="F836" s="4"/>
      <c r="G836" s="24"/>
      <c r="H836" s="24"/>
      <c r="I836" s="25"/>
      <c r="J836" s="2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23"/>
      <c r="B837" s="23"/>
      <c r="C837" s="23"/>
      <c r="D837" s="4"/>
      <c r="E837" s="4"/>
      <c r="F837" s="4"/>
      <c r="G837" s="24"/>
      <c r="H837" s="24"/>
      <c r="I837" s="25"/>
      <c r="J837" s="2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23"/>
      <c r="B838" s="23"/>
      <c r="C838" s="23"/>
      <c r="D838" s="4"/>
      <c r="E838" s="4"/>
      <c r="F838" s="4"/>
      <c r="G838" s="24"/>
      <c r="H838" s="24"/>
      <c r="I838" s="25"/>
      <c r="J838" s="2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23"/>
      <c r="B839" s="23"/>
      <c r="C839" s="23"/>
      <c r="D839" s="4"/>
      <c r="E839" s="4"/>
      <c r="F839" s="4"/>
      <c r="G839" s="24"/>
      <c r="H839" s="24"/>
      <c r="I839" s="25"/>
      <c r="J839" s="2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23"/>
      <c r="B840" s="23"/>
      <c r="C840" s="23"/>
      <c r="D840" s="4"/>
      <c r="E840" s="4"/>
      <c r="F840" s="4"/>
      <c r="G840" s="24"/>
      <c r="H840" s="24"/>
      <c r="I840" s="25"/>
      <c r="J840" s="2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23"/>
      <c r="B841" s="23"/>
      <c r="C841" s="23"/>
      <c r="D841" s="4"/>
      <c r="E841" s="4"/>
      <c r="F841" s="4"/>
      <c r="G841" s="24"/>
      <c r="H841" s="24"/>
      <c r="I841" s="25"/>
      <c r="J841" s="2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23"/>
      <c r="B842" s="23"/>
      <c r="C842" s="23"/>
      <c r="D842" s="4"/>
      <c r="E842" s="4"/>
      <c r="F842" s="4"/>
      <c r="G842" s="24"/>
      <c r="H842" s="24"/>
      <c r="I842" s="25"/>
      <c r="J842" s="2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23"/>
      <c r="B843" s="23"/>
      <c r="C843" s="23"/>
      <c r="D843" s="4"/>
      <c r="E843" s="4"/>
      <c r="F843" s="4"/>
      <c r="G843" s="24"/>
      <c r="H843" s="24"/>
      <c r="I843" s="25"/>
      <c r="J843" s="2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23"/>
      <c r="B844" s="23"/>
      <c r="C844" s="23"/>
      <c r="D844" s="4"/>
      <c r="E844" s="4"/>
      <c r="F844" s="4"/>
      <c r="G844" s="24"/>
      <c r="H844" s="24"/>
      <c r="I844" s="25"/>
      <c r="J844" s="2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23"/>
      <c r="B845" s="23"/>
      <c r="C845" s="23"/>
      <c r="D845" s="4"/>
      <c r="E845" s="4"/>
      <c r="F845" s="4"/>
      <c r="G845" s="24"/>
      <c r="H845" s="24"/>
      <c r="I845" s="25"/>
      <c r="J845" s="2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23"/>
      <c r="B846" s="23"/>
      <c r="C846" s="23"/>
      <c r="D846" s="4"/>
      <c r="E846" s="4"/>
      <c r="F846" s="4"/>
      <c r="G846" s="24"/>
      <c r="H846" s="24"/>
      <c r="I846" s="25"/>
      <c r="J846" s="2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23"/>
      <c r="B847" s="23"/>
      <c r="C847" s="23"/>
      <c r="D847" s="4"/>
      <c r="E847" s="4"/>
      <c r="F847" s="4"/>
      <c r="G847" s="24"/>
      <c r="H847" s="24"/>
      <c r="I847" s="25"/>
      <c r="J847" s="2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23"/>
      <c r="B848" s="23"/>
      <c r="C848" s="23"/>
      <c r="D848" s="4"/>
      <c r="E848" s="4"/>
      <c r="F848" s="4"/>
      <c r="G848" s="24"/>
      <c r="H848" s="24"/>
      <c r="I848" s="25"/>
      <c r="J848" s="2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23"/>
      <c r="B849" s="23"/>
      <c r="C849" s="23"/>
      <c r="D849" s="4"/>
      <c r="E849" s="4"/>
      <c r="F849" s="4"/>
      <c r="G849" s="24"/>
      <c r="H849" s="24"/>
      <c r="I849" s="25"/>
      <c r="J849" s="2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23"/>
      <c r="B850" s="23"/>
      <c r="C850" s="23"/>
      <c r="D850" s="4"/>
      <c r="E850" s="4"/>
      <c r="F850" s="4"/>
      <c r="G850" s="24"/>
      <c r="H850" s="24"/>
      <c r="I850" s="25"/>
      <c r="J850" s="2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23"/>
      <c r="B851" s="23"/>
      <c r="C851" s="23"/>
      <c r="D851" s="4"/>
      <c r="E851" s="4"/>
      <c r="F851" s="4"/>
      <c r="G851" s="24"/>
      <c r="H851" s="24"/>
      <c r="I851" s="25"/>
      <c r="J851" s="2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23"/>
      <c r="B852" s="23"/>
      <c r="C852" s="23"/>
      <c r="D852" s="4"/>
      <c r="E852" s="4"/>
      <c r="F852" s="4"/>
      <c r="G852" s="24"/>
      <c r="H852" s="24"/>
      <c r="I852" s="25"/>
      <c r="J852" s="2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23"/>
      <c r="B853" s="23"/>
      <c r="C853" s="23"/>
      <c r="D853" s="4"/>
      <c r="E853" s="4"/>
      <c r="F853" s="4"/>
      <c r="G853" s="24"/>
      <c r="H853" s="24"/>
      <c r="I853" s="25"/>
      <c r="J853" s="2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23"/>
      <c r="B854" s="23"/>
      <c r="C854" s="23"/>
      <c r="D854" s="4"/>
      <c r="E854" s="4"/>
      <c r="F854" s="4"/>
      <c r="G854" s="24"/>
      <c r="H854" s="24"/>
      <c r="I854" s="25"/>
      <c r="J854" s="2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23"/>
      <c r="B855" s="23"/>
      <c r="C855" s="23"/>
      <c r="D855" s="4"/>
      <c r="E855" s="4"/>
      <c r="F855" s="4"/>
      <c r="G855" s="24"/>
      <c r="H855" s="24"/>
      <c r="I855" s="25"/>
      <c r="J855" s="2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23"/>
      <c r="B856" s="23"/>
      <c r="C856" s="23"/>
      <c r="D856" s="4"/>
      <c r="E856" s="4"/>
      <c r="F856" s="4"/>
      <c r="G856" s="24"/>
      <c r="H856" s="24"/>
      <c r="I856" s="25"/>
      <c r="J856" s="2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23"/>
      <c r="B857" s="23"/>
      <c r="C857" s="23"/>
      <c r="D857" s="4"/>
      <c r="E857" s="4"/>
      <c r="F857" s="4"/>
      <c r="G857" s="24"/>
      <c r="H857" s="24"/>
      <c r="I857" s="25"/>
      <c r="J857" s="2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23"/>
      <c r="B858" s="23"/>
      <c r="C858" s="23"/>
      <c r="D858" s="4"/>
      <c r="E858" s="4"/>
      <c r="F858" s="4"/>
      <c r="G858" s="24"/>
      <c r="H858" s="24"/>
      <c r="I858" s="25"/>
      <c r="J858" s="2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23"/>
      <c r="B859" s="23"/>
      <c r="C859" s="23"/>
      <c r="D859" s="4"/>
      <c r="E859" s="4"/>
      <c r="F859" s="4"/>
      <c r="G859" s="24"/>
      <c r="H859" s="24"/>
      <c r="I859" s="25"/>
      <c r="J859" s="2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23"/>
      <c r="B860" s="23"/>
      <c r="C860" s="23"/>
      <c r="D860" s="4"/>
      <c r="E860" s="4"/>
      <c r="F860" s="4"/>
      <c r="G860" s="24"/>
      <c r="H860" s="24"/>
      <c r="I860" s="25"/>
      <c r="J860" s="2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23"/>
      <c r="B861" s="23"/>
      <c r="C861" s="23"/>
      <c r="D861" s="4"/>
      <c r="E861" s="4"/>
      <c r="F861" s="4"/>
      <c r="G861" s="24"/>
      <c r="H861" s="24"/>
      <c r="I861" s="25"/>
      <c r="J861" s="2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23"/>
      <c r="B862" s="23"/>
      <c r="C862" s="23"/>
      <c r="D862" s="4"/>
      <c r="E862" s="4"/>
      <c r="F862" s="4"/>
      <c r="G862" s="24"/>
      <c r="H862" s="24"/>
      <c r="I862" s="25"/>
      <c r="J862" s="2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23"/>
      <c r="B863" s="23"/>
      <c r="C863" s="23"/>
      <c r="D863" s="4"/>
      <c r="E863" s="4"/>
      <c r="F863" s="4"/>
      <c r="G863" s="24"/>
      <c r="H863" s="24"/>
      <c r="I863" s="25"/>
      <c r="J863" s="2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23"/>
      <c r="B864" s="23"/>
      <c r="C864" s="23"/>
      <c r="D864" s="4"/>
      <c r="E864" s="4"/>
      <c r="F864" s="4"/>
      <c r="G864" s="24"/>
      <c r="H864" s="24"/>
      <c r="I864" s="25"/>
      <c r="J864" s="2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23"/>
      <c r="B865" s="23"/>
      <c r="C865" s="23"/>
      <c r="D865" s="4"/>
      <c r="E865" s="4"/>
      <c r="F865" s="4"/>
      <c r="G865" s="24"/>
      <c r="H865" s="24"/>
      <c r="I865" s="25"/>
      <c r="J865" s="2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23"/>
      <c r="B866" s="23"/>
      <c r="C866" s="23"/>
      <c r="D866" s="4"/>
      <c r="E866" s="4"/>
      <c r="F866" s="4"/>
      <c r="G866" s="24"/>
      <c r="H866" s="24"/>
      <c r="I866" s="25"/>
      <c r="J866" s="2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23"/>
      <c r="B867" s="23"/>
      <c r="C867" s="23"/>
      <c r="D867" s="4"/>
      <c r="E867" s="4"/>
      <c r="F867" s="4"/>
      <c r="G867" s="24"/>
      <c r="H867" s="24"/>
      <c r="I867" s="25"/>
      <c r="J867" s="2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23"/>
      <c r="B868" s="23"/>
      <c r="C868" s="23"/>
      <c r="D868" s="4"/>
      <c r="E868" s="4"/>
      <c r="F868" s="4"/>
      <c r="G868" s="24"/>
      <c r="H868" s="24"/>
      <c r="I868" s="25"/>
      <c r="J868" s="2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23"/>
      <c r="B869" s="23"/>
      <c r="C869" s="23"/>
      <c r="D869" s="4"/>
      <c r="E869" s="4"/>
      <c r="F869" s="4"/>
      <c r="G869" s="24"/>
      <c r="H869" s="24"/>
      <c r="I869" s="25"/>
      <c r="J869" s="2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23"/>
      <c r="B870" s="23"/>
      <c r="C870" s="23"/>
      <c r="D870" s="4"/>
      <c r="E870" s="4"/>
      <c r="F870" s="4"/>
      <c r="G870" s="24"/>
      <c r="H870" s="24"/>
      <c r="I870" s="25"/>
      <c r="J870" s="2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23"/>
      <c r="B871" s="23"/>
      <c r="C871" s="23"/>
      <c r="D871" s="4"/>
      <c r="E871" s="4"/>
      <c r="F871" s="4"/>
      <c r="G871" s="24"/>
      <c r="H871" s="24"/>
      <c r="I871" s="25"/>
      <c r="J871" s="2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23"/>
      <c r="B872" s="23"/>
      <c r="C872" s="23"/>
      <c r="D872" s="4"/>
      <c r="E872" s="4"/>
      <c r="F872" s="4"/>
      <c r="G872" s="24"/>
      <c r="H872" s="24"/>
      <c r="I872" s="25"/>
      <c r="J872" s="2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23"/>
      <c r="B873" s="23"/>
      <c r="C873" s="23"/>
      <c r="D873" s="4"/>
      <c r="E873" s="4"/>
      <c r="F873" s="4"/>
      <c r="G873" s="24"/>
      <c r="H873" s="24"/>
      <c r="I873" s="25"/>
      <c r="J873" s="2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23"/>
      <c r="B874" s="23"/>
      <c r="C874" s="23"/>
      <c r="D874" s="4"/>
      <c r="E874" s="4"/>
      <c r="F874" s="4"/>
      <c r="G874" s="24"/>
      <c r="H874" s="24"/>
      <c r="I874" s="25"/>
      <c r="J874" s="2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23"/>
      <c r="B875" s="23"/>
      <c r="C875" s="23"/>
      <c r="D875" s="4"/>
      <c r="E875" s="4"/>
      <c r="F875" s="4"/>
      <c r="G875" s="24"/>
      <c r="H875" s="24"/>
      <c r="I875" s="25"/>
      <c r="J875" s="2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23"/>
      <c r="B876" s="23"/>
      <c r="C876" s="23"/>
      <c r="D876" s="4"/>
      <c r="E876" s="4"/>
      <c r="F876" s="4"/>
      <c r="G876" s="24"/>
      <c r="H876" s="24"/>
      <c r="I876" s="25"/>
      <c r="J876" s="2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23"/>
      <c r="B877" s="23"/>
      <c r="C877" s="23"/>
      <c r="D877" s="4"/>
      <c r="E877" s="4"/>
      <c r="F877" s="4"/>
      <c r="G877" s="24"/>
      <c r="H877" s="24"/>
      <c r="I877" s="25"/>
      <c r="J877" s="2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23"/>
      <c r="B878" s="23"/>
      <c r="C878" s="23"/>
      <c r="D878" s="4"/>
      <c r="E878" s="4"/>
      <c r="F878" s="4"/>
      <c r="G878" s="24"/>
      <c r="H878" s="24"/>
      <c r="I878" s="25"/>
      <c r="J878" s="2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23"/>
      <c r="B879" s="23"/>
      <c r="C879" s="23"/>
      <c r="D879" s="4"/>
      <c r="E879" s="4"/>
      <c r="F879" s="4"/>
      <c r="G879" s="24"/>
      <c r="H879" s="24"/>
      <c r="I879" s="25"/>
      <c r="J879" s="2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23"/>
      <c r="B880" s="23"/>
      <c r="C880" s="23"/>
      <c r="D880" s="4"/>
      <c r="E880" s="4"/>
      <c r="F880" s="4"/>
      <c r="G880" s="24"/>
      <c r="H880" s="24"/>
      <c r="I880" s="25"/>
      <c r="J880" s="2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23"/>
      <c r="B881" s="23"/>
      <c r="C881" s="23"/>
      <c r="D881" s="4"/>
      <c r="E881" s="4"/>
      <c r="F881" s="4"/>
      <c r="G881" s="24"/>
      <c r="H881" s="24"/>
      <c r="I881" s="25"/>
      <c r="J881" s="2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23"/>
      <c r="B882" s="23"/>
      <c r="C882" s="23"/>
      <c r="D882" s="4"/>
      <c r="E882" s="4"/>
      <c r="F882" s="4"/>
      <c r="G882" s="24"/>
      <c r="H882" s="24"/>
      <c r="I882" s="25"/>
      <c r="J882" s="2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23"/>
      <c r="B883" s="23"/>
      <c r="C883" s="23"/>
      <c r="D883" s="4"/>
      <c r="E883" s="4"/>
      <c r="F883" s="4"/>
      <c r="G883" s="24"/>
      <c r="H883" s="24"/>
      <c r="I883" s="25"/>
      <c r="J883" s="2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23"/>
      <c r="B884" s="23"/>
      <c r="C884" s="23"/>
      <c r="D884" s="4"/>
      <c r="E884" s="4"/>
      <c r="F884" s="4"/>
      <c r="G884" s="24"/>
      <c r="H884" s="24"/>
      <c r="I884" s="25"/>
      <c r="J884" s="2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23"/>
      <c r="B885" s="23"/>
      <c r="C885" s="23"/>
      <c r="D885" s="4"/>
      <c r="E885" s="4"/>
      <c r="F885" s="4"/>
      <c r="G885" s="24"/>
      <c r="H885" s="24"/>
      <c r="I885" s="25"/>
      <c r="J885" s="2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23"/>
      <c r="B886" s="23"/>
      <c r="C886" s="23"/>
      <c r="D886" s="4"/>
      <c r="E886" s="4"/>
      <c r="F886" s="4"/>
      <c r="G886" s="24"/>
      <c r="H886" s="24"/>
      <c r="I886" s="25"/>
      <c r="J886" s="2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23"/>
      <c r="B887" s="23"/>
      <c r="C887" s="23"/>
      <c r="D887" s="4"/>
      <c r="E887" s="4"/>
      <c r="F887" s="4"/>
      <c r="G887" s="24"/>
      <c r="H887" s="24"/>
      <c r="I887" s="25"/>
      <c r="J887" s="2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23"/>
      <c r="B888" s="23"/>
      <c r="C888" s="23"/>
      <c r="D888" s="4"/>
      <c r="E888" s="4"/>
      <c r="F888" s="4"/>
      <c r="G888" s="24"/>
      <c r="H888" s="24"/>
      <c r="I888" s="25"/>
      <c r="J888" s="2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23"/>
      <c r="B889" s="23"/>
      <c r="C889" s="23"/>
      <c r="D889" s="4"/>
      <c r="E889" s="4"/>
      <c r="F889" s="4"/>
      <c r="G889" s="24"/>
      <c r="H889" s="24"/>
      <c r="I889" s="25"/>
      <c r="J889" s="2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23"/>
      <c r="B890" s="23"/>
      <c r="C890" s="23"/>
      <c r="D890" s="4"/>
      <c r="E890" s="4"/>
      <c r="F890" s="4"/>
      <c r="G890" s="24"/>
      <c r="H890" s="24"/>
      <c r="I890" s="25"/>
      <c r="J890" s="2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23"/>
      <c r="B891" s="23"/>
      <c r="C891" s="23"/>
      <c r="D891" s="4"/>
      <c r="E891" s="4"/>
      <c r="F891" s="4"/>
      <c r="G891" s="24"/>
      <c r="H891" s="24"/>
      <c r="I891" s="25"/>
      <c r="J891" s="2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23"/>
      <c r="B892" s="23"/>
      <c r="C892" s="23"/>
      <c r="D892" s="4"/>
      <c r="E892" s="4"/>
      <c r="F892" s="4"/>
      <c r="G892" s="24"/>
      <c r="H892" s="24"/>
      <c r="I892" s="25"/>
      <c r="J892" s="2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23"/>
      <c r="B893" s="23"/>
      <c r="C893" s="23"/>
      <c r="D893" s="4"/>
      <c r="E893" s="4"/>
      <c r="F893" s="4"/>
      <c r="G893" s="24"/>
      <c r="H893" s="24"/>
      <c r="I893" s="25"/>
      <c r="J893" s="2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23"/>
      <c r="B894" s="23"/>
      <c r="C894" s="23"/>
      <c r="D894" s="4"/>
      <c r="E894" s="4"/>
      <c r="F894" s="4"/>
      <c r="G894" s="24"/>
      <c r="H894" s="24"/>
      <c r="I894" s="25"/>
      <c r="J894" s="2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23"/>
      <c r="B895" s="23"/>
      <c r="C895" s="23"/>
      <c r="D895" s="4"/>
      <c r="E895" s="4"/>
      <c r="F895" s="4"/>
      <c r="G895" s="24"/>
      <c r="H895" s="24"/>
      <c r="I895" s="25"/>
      <c r="J895" s="2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23"/>
      <c r="B896" s="23"/>
      <c r="C896" s="23"/>
      <c r="D896" s="4"/>
      <c r="E896" s="4"/>
      <c r="F896" s="4"/>
      <c r="G896" s="24"/>
      <c r="H896" s="24"/>
      <c r="I896" s="25"/>
      <c r="J896" s="2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23"/>
      <c r="B897" s="23"/>
      <c r="C897" s="23"/>
      <c r="D897" s="4"/>
      <c r="E897" s="4"/>
      <c r="F897" s="4"/>
      <c r="G897" s="24"/>
      <c r="H897" s="24"/>
      <c r="I897" s="25"/>
      <c r="J897" s="2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23"/>
      <c r="B898" s="23"/>
      <c r="C898" s="23"/>
      <c r="D898" s="4"/>
      <c r="E898" s="4"/>
      <c r="F898" s="4"/>
      <c r="G898" s="24"/>
      <c r="H898" s="24"/>
      <c r="I898" s="25"/>
      <c r="J898" s="2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23"/>
      <c r="B899" s="23"/>
      <c r="C899" s="23"/>
      <c r="D899" s="4"/>
      <c r="E899" s="4"/>
      <c r="F899" s="4"/>
      <c r="G899" s="24"/>
      <c r="H899" s="24"/>
      <c r="I899" s="25"/>
      <c r="J899" s="2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23"/>
      <c r="B900" s="23"/>
      <c r="C900" s="23"/>
      <c r="D900" s="4"/>
      <c r="E900" s="4"/>
      <c r="F900" s="4"/>
      <c r="G900" s="24"/>
      <c r="H900" s="24"/>
      <c r="I900" s="25"/>
      <c r="J900" s="2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23"/>
      <c r="B901" s="23"/>
      <c r="C901" s="23"/>
      <c r="D901" s="4"/>
      <c r="E901" s="4"/>
      <c r="F901" s="4"/>
      <c r="G901" s="24"/>
      <c r="H901" s="24"/>
      <c r="I901" s="25"/>
      <c r="J901" s="2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23"/>
      <c r="B902" s="23"/>
      <c r="C902" s="23"/>
      <c r="D902" s="4"/>
      <c r="E902" s="4"/>
      <c r="F902" s="4"/>
      <c r="G902" s="24"/>
      <c r="H902" s="24"/>
      <c r="I902" s="25"/>
      <c r="J902" s="2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23"/>
      <c r="B903" s="23"/>
      <c r="C903" s="23"/>
      <c r="D903" s="4"/>
      <c r="E903" s="4"/>
      <c r="F903" s="4"/>
      <c r="G903" s="24"/>
      <c r="H903" s="24"/>
      <c r="I903" s="25"/>
      <c r="J903" s="2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23"/>
      <c r="B904" s="23"/>
      <c r="C904" s="23"/>
      <c r="D904" s="4"/>
      <c r="E904" s="4"/>
      <c r="F904" s="4"/>
      <c r="G904" s="24"/>
      <c r="H904" s="24"/>
      <c r="I904" s="25"/>
      <c r="J904" s="2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23"/>
      <c r="B905" s="23"/>
      <c r="C905" s="23"/>
      <c r="D905" s="4"/>
      <c r="E905" s="4"/>
      <c r="F905" s="4"/>
      <c r="G905" s="24"/>
      <c r="H905" s="24"/>
      <c r="I905" s="25"/>
      <c r="J905" s="2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23"/>
      <c r="B906" s="23"/>
      <c r="C906" s="23"/>
      <c r="D906" s="4"/>
      <c r="E906" s="4"/>
      <c r="F906" s="4"/>
      <c r="G906" s="24"/>
      <c r="H906" s="24"/>
      <c r="I906" s="25"/>
      <c r="J906" s="2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23"/>
      <c r="B907" s="23"/>
      <c r="C907" s="23"/>
      <c r="D907" s="4"/>
      <c r="E907" s="4"/>
      <c r="F907" s="4"/>
      <c r="G907" s="24"/>
      <c r="H907" s="24"/>
      <c r="I907" s="25"/>
      <c r="J907" s="2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23"/>
      <c r="B908" s="23"/>
      <c r="C908" s="23"/>
      <c r="D908" s="4"/>
      <c r="E908" s="4"/>
      <c r="F908" s="4"/>
      <c r="G908" s="24"/>
      <c r="H908" s="24"/>
      <c r="I908" s="25"/>
      <c r="J908" s="2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23"/>
      <c r="B909" s="23"/>
      <c r="C909" s="23"/>
      <c r="D909" s="4"/>
      <c r="E909" s="4"/>
      <c r="F909" s="4"/>
      <c r="G909" s="24"/>
      <c r="H909" s="24"/>
      <c r="I909" s="25"/>
      <c r="J909" s="2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23"/>
      <c r="B910" s="23"/>
      <c r="C910" s="23"/>
      <c r="D910" s="4"/>
      <c r="E910" s="4"/>
      <c r="F910" s="4"/>
      <c r="G910" s="24"/>
      <c r="H910" s="24"/>
      <c r="I910" s="25"/>
      <c r="J910" s="2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23"/>
      <c r="B911" s="23"/>
      <c r="C911" s="23"/>
      <c r="D911" s="4"/>
      <c r="E911" s="4"/>
      <c r="F911" s="4"/>
      <c r="G911" s="24"/>
      <c r="H911" s="24"/>
      <c r="I911" s="25"/>
      <c r="J911" s="2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23"/>
      <c r="B912" s="23"/>
      <c r="C912" s="23"/>
      <c r="D912" s="4"/>
      <c r="E912" s="4"/>
      <c r="F912" s="4"/>
      <c r="G912" s="24"/>
      <c r="H912" s="24"/>
      <c r="I912" s="25"/>
      <c r="J912" s="2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23"/>
      <c r="B913" s="23"/>
      <c r="C913" s="23"/>
      <c r="D913" s="4"/>
      <c r="E913" s="4"/>
      <c r="F913" s="4"/>
      <c r="G913" s="24"/>
      <c r="H913" s="24"/>
      <c r="I913" s="25"/>
      <c r="J913" s="2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23"/>
      <c r="B914" s="23"/>
      <c r="C914" s="23"/>
      <c r="D914" s="4"/>
      <c r="E914" s="4"/>
      <c r="F914" s="4"/>
      <c r="G914" s="24"/>
      <c r="H914" s="24"/>
      <c r="I914" s="25"/>
      <c r="J914" s="2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23"/>
      <c r="B915" s="23"/>
      <c r="C915" s="23"/>
      <c r="D915" s="4"/>
      <c r="E915" s="4"/>
      <c r="F915" s="4"/>
      <c r="G915" s="24"/>
      <c r="H915" s="24"/>
      <c r="I915" s="25"/>
      <c r="J915" s="2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23"/>
      <c r="B916" s="23"/>
      <c r="C916" s="23"/>
      <c r="D916" s="4"/>
      <c r="E916" s="4"/>
      <c r="F916" s="4"/>
      <c r="G916" s="24"/>
      <c r="H916" s="24"/>
      <c r="I916" s="25"/>
      <c r="J916" s="2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23"/>
      <c r="B917" s="23"/>
      <c r="C917" s="23"/>
      <c r="D917" s="4"/>
      <c r="E917" s="4"/>
      <c r="F917" s="4"/>
      <c r="G917" s="24"/>
      <c r="H917" s="24"/>
      <c r="I917" s="25"/>
      <c r="J917" s="2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23"/>
      <c r="B918" s="23"/>
      <c r="C918" s="23"/>
      <c r="D918" s="4"/>
      <c r="E918" s="4"/>
      <c r="F918" s="4"/>
      <c r="G918" s="24"/>
      <c r="H918" s="24"/>
      <c r="I918" s="25"/>
      <c r="J918" s="2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23"/>
      <c r="B919" s="23"/>
      <c r="C919" s="23"/>
      <c r="D919" s="4"/>
      <c r="E919" s="4"/>
      <c r="F919" s="4"/>
      <c r="G919" s="24"/>
      <c r="H919" s="24"/>
      <c r="I919" s="25"/>
      <c r="J919" s="2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23"/>
      <c r="B920" s="23"/>
      <c r="C920" s="23"/>
      <c r="D920" s="4"/>
      <c r="E920" s="4"/>
      <c r="F920" s="4"/>
      <c r="G920" s="24"/>
      <c r="H920" s="24"/>
      <c r="I920" s="25"/>
      <c r="J920" s="2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23"/>
      <c r="B921" s="23"/>
      <c r="C921" s="23"/>
      <c r="D921" s="4"/>
      <c r="E921" s="4"/>
      <c r="F921" s="4"/>
      <c r="G921" s="24"/>
      <c r="H921" s="24"/>
      <c r="I921" s="25"/>
      <c r="J921" s="2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23"/>
      <c r="B922" s="23"/>
      <c r="C922" s="23"/>
      <c r="D922" s="4"/>
      <c r="E922" s="4"/>
      <c r="F922" s="4"/>
      <c r="G922" s="24"/>
      <c r="H922" s="24"/>
      <c r="I922" s="25"/>
      <c r="J922" s="2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23"/>
      <c r="B923" s="23"/>
      <c r="C923" s="23"/>
      <c r="D923" s="4"/>
      <c r="E923" s="4"/>
      <c r="F923" s="4"/>
      <c r="G923" s="24"/>
      <c r="H923" s="24"/>
      <c r="I923" s="25"/>
      <c r="J923" s="2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23"/>
      <c r="B924" s="23"/>
      <c r="C924" s="23"/>
      <c r="D924" s="4"/>
      <c r="E924" s="4"/>
      <c r="F924" s="4"/>
      <c r="G924" s="24"/>
      <c r="H924" s="24"/>
      <c r="I924" s="25"/>
      <c r="J924" s="2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23"/>
      <c r="B925" s="23"/>
      <c r="C925" s="23"/>
      <c r="D925" s="4"/>
      <c r="E925" s="4"/>
      <c r="F925" s="4"/>
      <c r="G925" s="24"/>
      <c r="H925" s="24"/>
      <c r="I925" s="25"/>
      <c r="J925" s="2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23"/>
      <c r="B926" s="23"/>
      <c r="C926" s="23"/>
      <c r="D926" s="4"/>
      <c r="E926" s="4"/>
      <c r="F926" s="4"/>
      <c r="G926" s="24"/>
      <c r="H926" s="24"/>
      <c r="I926" s="25"/>
      <c r="J926" s="2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23"/>
      <c r="B927" s="23"/>
      <c r="C927" s="23"/>
      <c r="D927" s="4"/>
      <c r="E927" s="4"/>
      <c r="F927" s="4"/>
      <c r="G927" s="24"/>
      <c r="H927" s="24"/>
      <c r="I927" s="25"/>
      <c r="J927" s="2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23"/>
      <c r="B928" s="23"/>
      <c r="C928" s="23"/>
      <c r="D928" s="4"/>
      <c r="E928" s="4"/>
      <c r="F928" s="4"/>
      <c r="G928" s="24"/>
      <c r="H928" s="24"/>
      <c r="I928" s="25"/>
      <c r="J928" s="2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23"/>
      <c r="B929" s="23"/>
      <c r="C929" s="23"/>
      <c r="D929" s="4"/>
      <c r="E929" s="4"/>
      <c r="F929" s="4"/>
      <c r="G929" s="24"/>
      <c r="H929" s="24"/>
      <c r="I929" s="25"/>
      <c r="J929" s="2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23"/>
      <c r="B930" s="23"/>
      <c r="C930" s="23"/>
      <c r="D930" s="4"/>
      <c r="E930" s="4"/>
      <c r="F930" s="4"/>
      <c r="G930" s="24"/>
      <c r="H930" s="24"/>
      <c r="I930" s="25"/>
      <c r="J930" s="2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23"/>
      <c r="B931" s="23"/>
      <c r="C931" s="23"/>
      <c r="D931" s="4"/>
      <c r="E931" s="4"/>
      <c r="F931" s="4"/>
      <c r="G931" s="24"/>
      <c r="H931" s="24"/>
      <c r="I931" s="25"/>
      <c r="J931" s="2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23"/>
      <c r="B932" s="23"/>
      <c r="C932" s="23"/>
      <c r="D932" s="4"/>
      <c r="E932" s="4"/>
      <c r="F932" s="4"/>
      <c r="G932" s="24"/>
      <c r="H932" s="24"/>
      <c r="I932" s="25"/>
      <c r="J932" s="2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23"/>
      <c r="B933" s="23"/>
      <c r="C933" s="23"/>
      <c r="D933" s="4"/>
      <c r="E933" s="4"/>
      <c r="F933" s="4"/>
      <c r="G933" s="24"/>
      <c r="H933" s="24"/>
      <c r="I933" s="25"/>
      <c r="J933" s="2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23"/>
      <c r="B934" s="23"/>
      <c r="C934" s="23"/>
      <c r="D934" s="4"/>
      <c r="E934" s="4"/>
      <c r="F934" s="4"/>
      <c r="G934" s="24"/>
      <c r="H934" s="24"/>
      <c r="I934" s="25"/>
      <c r="J934" s="2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23"/>
      <c r="B935" s="23"/>
      <c r="C935" s="23"/>
      <c r="D935" s="4"/>
      <c r="E935" s="4"/>
      <c r="F935" s="4"/>
      <c r="G935" s="24"/>
      <c r="H935" s="24"/>
      <c r="I935" s="25"/>
      <c r="J935" s="2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23"/>
      <c r="B936" s="23"/>
      <c r="C936" s="23"/>
      <c r="D936" s="4"/>
      <c r="E936" s="4"/>
      <c r="F936" s="4"/>
      <c r="G936" s="24"/>
      <c r="H936" s="24"/>
      <c r="I936" s="25"/>
      <c r="J936" s="2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23"/>
      <c r="B937" s="23"/>
      <c r="C937" s="23"/>
      <c r="D937" s="4"/>
      <c r="E937" s="4"/>
      <c r="F937" s="4"/>
      <c r="G937" s="24"/>
      <c r="H937" s="24"/>
      <c r="I937" s="25"/>
      <c r="J937" s="2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23"/>
      <c r="B938" s="23"/>
      <c r="C938" s="23"/>
      <c r="D938" s="4"/>
      <c r="E938" s="4"/>
      <c r="F938" s="4"/>
      <c r="G938" s="24"/>
      <c r="H938" s="24"/>
      <c r="I938" s="25"/>
      <c r="J938" s="2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23"/>
      <c r="B939" s="23"/>
      <c r="C939" s="23"/>
      <c r="D939" s="4"/>
      <c r="E939" s="4"/>
      <c r="F939" s="4"/>
      <c r="G939" s="24"/>
      <c r="H939" s="24"/>
      <c r="I939" s="25"/>
      <c r="J939" s="2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23"/>
      <c r="B940" s="23"/>
      <c r="C940" s="23"/>
      <c r="D940" s="4"/>
      <c r="E940" s="4"/>
      <c r="F940" s="4"/>
      <c r="G940" s="24"/>
      <c r="H940" s="24"/>
      <c r="I940" s="25"/>
      <c r="J940" s="2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23"/>
      <c r="B941" s="23"/>
      <c r="C941" s="23"/>
      <c r="D941" s="4"/>
      <c r="E941" s="4"/>
      <c r="F941" s="4"/>
      <c r="G941" s="24"/>
      <c r="H941" s="24"/>
      <c r="I941" s="25"/>
      <c r="J941" s="2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23"/>
      <c r="B942" s="23"/>
      <c r="C942" s="23"/>
      <c r="D942" s="4"/>
      <c r="E942" s="4"/>
      <c r="F942" s="4"/>
      <c r="G942" s="24"/>
      <c r="H942" s="24"/>
      <c r="I942" s="25"/>
      <c r="J942" s="2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23"/>
      <c r="B943" s="23"/>
      <c r="C943" s="23"/>
      <c r="D943" s="4"/>
      <c r="E943" s="4"/>
      <c r="F943" s="4"/>
      <c r="G943" s="24"/>
      <c r="H943" s="24"/>
      <c r="I943" s="25"/>
      <c r="J943" s="2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23"/>
      <c r="B944" s="23"/>
      <c r="C944" s="23"/>
      <c r="D944" s="4"/>
      <c r="E944" s="4"/>
      <c r="F944" s="4"/>
      <c r="G944" s="24"/>
      <c r="H944" s="24"/>
      <c r="I944" s="25"/>
      <c r="J944" s="2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23"/>
      <c r="B945" s="23"/>
      <c r="C945" s="23"/>
      <c r="D945" s="4"/>
      <c r="E945" s="4"/>
      <c r="F945" s="4"/>
      <c r="G945" s="24"/>
      <c r="H945" s="24"/>
      <c r="I945" s="25"/>
      <c r="J945" s="2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23"/>
      <c r="B946" s="23"/>
      <c r="C946" s="23"/>
      <c r="D946" s="4"/>
      <c r="E946" s="4"/>
      <c r="F946" s="4"/>
      <c r="G946" s="24"/>
      <c r="H946" s="24"/>
      <c r="I946" s="25"/>
      <c r="J946" s="2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23"/>
      <c r="B947" s="23"/>
      <c r="C947" s="23"/>
      <c r="D947" s="4"/>
      <c r="E947" s="4"/>
      <c r="F947" s="4"/>
      <c r="G947" s="24"/>
      <c r="H947" s="24"/>
      <c r="I947" s="25"/>
      <c r="J947" s="2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23"/>
      <c r="B948" s="23"/>
      <c r="C948" s="23"/>
      <c r="D948" s="4"/>
      <c r="E948" s="4"/>
      <c r="F948" s="4"/>
      <c r="G948" s="24"/>
      <c r="H948" s="24"/>
      <c r="I948" s="25"/>
      <c r="J948" s="2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23"/>
      <c r="B949" s="23"/>
      <c r="C949" s="23"/>
      <c r="D949" s="4"/>
      <c r="E949" s="4"/>
      <c r="F949" s="4"/>
      <c r="G949" s="24"/>
      <c r="H949" s="24"/>
      <c r="I949" s="25"/>
      <c r="J949" s="2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23"/>
      <c r="B950" s="23"/>
      <c r="C950" s="23"/>
      <c r="D950" s="4"/>
      <c r="E950" s="4"/>
      <c r="F950" s="4"/>
      <c r="G950" s="24"/>
      <c r="H950" s="24"/>
      <c r="I950" s="25"/>
      <c r="J950" s="2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23"/>
      <c r="B951" s="23"/>
      <c r="C951" s="23"/>
      <c r="D951" s="4"/>
      <c r="E951" s="4"/>
      <c r="F951" s="4"/>
      <c r="G951" s="24"/>
      <c r="H951" s="24"/>
      <c r="I951" s="25"/>
      <c r="J951" s="2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23"/>
      <c r="B952" s="23"/>
      <c r="C952" s="23"/>
      <c r="D952" s="4"/>
      <c r="E952" s="4"/>
      <c r="F952" s="4"/>
      <c r="G952" s="24"/>
      <c r="H952" s="24"/>
      <c r="I952" s="25"/>
      <c r="J952" s="2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23"/>
      <c r="B953" s="23"/>
      <c r="C953" s="23"/>
      <c r="D953" s="4"/>
      <c r="E953" s="4"/>
      <c r="F953" s="4"/>
      <c r="G953" s="24"/>
      <c r="H953" s="24"/>
      <c r="I953" s="25"/>
      <c r="J953" s="2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23"/>
      <c r="B954" s="23"/>
      <c r="C954" s="23"/>
      <c r="D954" s="4"/>
      <c r="E954" s="4"/>
      <c r="F954" s="4"/>
      <c r="G954" s="24"/>
      <c r="H954" s="24"/>
      <c r="I954" s="25"/>
      <c r="J954" s="2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23"/>
      <c r="B955" s="23"/>
      <c r="C955" s="23"/>
      <c r="D955" s="4"/>
      <c r="E955" s="4"/>
      <c r="F955" s="4"/>
      <c r="G955" s="24"/>
      <c r="H955" s="24"/>
      <c r="I955" s="25"/>
      <c r="J955" s="2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23"/>
      <c r="B956" s="23"/>
      <c r="C956" s="23"/>
      <c r="D956" s="4"/>
      <c r="E956" s="4"/>
      <c r="F956" s="4"/>
      <c r="G956" s="24"/>
      <c r="H956" s="24"/>
      <c r="I956" s="25"/>
      <c r="J956" s="2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23"/>
      <c r="B957" s="23"/>
      <c r="C957" s="23"/>
      <c r="D957" s="4"/>
      <c r="E957" s="4"/>
      <c r="F957" s="4"/>
      <c r="G957" s="24"/>
      <c r="H957" s="24"/>
      <c r="I957" s="25"/>
      <c r="J957" s="2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23"/>
      <c r="B958" s="23"/>
      <c r="C958" s="23"/>
      <c r="D958" s="4"/>
      <c r="E958" s="4"/>
      <c r="F958" s="4"/>
      <c r="G958" s="24"/>
      <c r="H958" s="24"/>
      <c r="I958" s="25"/>
      <c r="J958" s="2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23"/>
      <c r="B959" s="23"/>
      <c r="C959" s="23"/>
      <c r="D959" s="4"/>
      <c r="E959" s="4"/>
      <c r="F959" s="4"/>
      <c r="G959" s="24"/>
      <c r="H959" s="24"/>
      <c r="I959" s="25"/>
      <c r="J959" s="2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23"/>
      <c r="B960" s="23"/>
      <c r="C960" s="23"/>
      <c r="D960" s="4"/>
      <c r="E960" s="4"/>
      <c r="F960" s="4"/>
      <c r="G960" s="24"/>
      <c r="H960" s="24"/>
      <c r="I960" s="25"/>
      <c r="J960" s="2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23"/>
      <c r="B961" s="23"/>
      <c r="C961" s="23"/>
      <c r="D961" s="4"/>
      <c r="E961" s="4"/>
      <c r="F961" s="4"/>
      <c r="G961" s="24"/>
      <c r="H961" s="24"/>
      <c r="I961" s="25"/>
      <c r="J961" s="2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23"/>
      <c r="B962" s="23"/>
      <c r="C962" s="23"/>
      <c r="D962" s="4"/>
      <c r="E962" s="4"/>
      <c r="F962" s="4"/>
      <c r="G962" s="24"/>
      <c r="H962" s="24"/>
      <c r="I962" s="25"/>
      <c r="J962" s="2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23"/>
      <c r="B963" s="23"/>
      <c r="C963" s="23"/>
      <c r="D963" s="4"/>
      <c r="E963" s="4"/>
      <c r="F963" s="4"/>
      <c r="G963" s="24"/>
      <c r="H963" s="24"/>
      <c r="I963" s="25"/>
      <c r="J963" s="2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23"/>
      <c r="B964" s="23"/>
      <c r="C964" s="23"/>
      <c r="D964" s="4"/>
      <c r="E964" s="4"/>
      <c r="F964" s="4"/>
      <c r="G964" s="24"/>
      <c r="H964" s="24"/>
      <c r="I964" s="25"/>
      <c r="J964" s="2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23"/>
      <c r="B965" s="23"/>
      <c r="C965" s="23"/>
      <c r="D965" s="4"/>
      <c r="E965" s="4"/>
      <c r="F965" s="4"/>
      <c r="G965" s="24"/>
      <c r="H965" s="24"/>
      <c r="I965" s="25"/>
      <c r="J965" s="2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23"/>
      <c r="B966" s="23"/>
      <c r="C966" s="23"/>
      <c r="D966" s="4"/>
      <c r="E966" s="4"/>
      <c r="F966" s="4"/>
      <c r="G966" s="24"/>
      <c r="H966" s="24"/>
      <c r="I966" s="25"/>
      <c r="J966" s="2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23"/>
      <c r="B967" s="23"/>
      <c r="C967" s="23"/>
      <c r="D967" s="4"/>
      <c r="E967" s="4"/>
      <c r="F967" s="4"/>
      <c r="G967" s="24"/>
      <c r="H967" s="24"/>
      <c r="I967" s="25"/>
      <c r="J967" s="2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23"/>
      <c r="B968" s="23"/>
      <c r="C968" s="23"/>
      <c r="D968" s="4"/>
      <c r="E968" s="4"/>
      <c r="F968" s="4"/>
      <c r="G968" s="24"/>
      <c r="H968" s="24"/>
      <c r="I968" s="25"/>
      <c r="J968" s="2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23"/>
      <c r="B969" s="23"/>
      <c r="C969" s="23"/>
      <c r="D969" s="4"/>
      <c r="E969" s="4"/>
      <c r="F969" s="4"/>
      <c r="G969" s="24"/>
      <c r="H969" s="24"/>
      <c r="I969" s="25"/>
      <c r="J969" s="2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23"/>
      <c r="B970" s="23"/>
      <c r="C970" s="23"/>
      <c r="D970" s="4"/>
      <c r="E970" s="4"/>
      <c r="F970" s="4"/>
      <c r="G970" s="24"/>
      <c r="H970" s="24"/>
      <c r="I970" s="25"/>
      <c r="J970" s="2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23"/>
      <c r="B971" s="23"/>
      <c r="C971" s="23"/>
      <c r="D971" s="4"/>
      <c r="E971" s="4"/>
      <c r="F971" s="4"/>
      <c r="G971" s="24"/>
      <c r="H971" s="24"/>
      <c r="I971" s="25"/>
      <c r="J971" s="2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23"/>
      <c r="B972" s="23"/>
      <c r="C972" s="23"/>
      <c r="D972" s="4"/>
      <c r="E972" s="4"/>
      <c r="F972" s="4"/>
      <c r="G972" s="24"/>
      <c r="H972" s="24"/>
      <c r="I972" s="25"/>
      <c r="J972" s="2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23"/>
      <c r="B973" s="23"/>
      <c r="C973" s="23"/>
      <c r="D973" s="4"/>
      <c r="E973" s="4"/>
      <c r="F973" s="4"/>
      <c r="G973" s="24"/>
      <c r="H973" s="24"/>
      <c r="I973" s="25"/>
      <c r="J973" s="2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23"/>
      <c r="B974" s="23"/>
      <c r="C974" s="23"/>
      <c r="D974" s="4"/>
      <c r="E974" s="4"/>
      <c r="F974" s="4"/>
      <c r="G974" s="24"/>
      <c r="H974" s="24"/>
      <c r="I974" s="25"/>
      <c r="J974" s="2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23"/>
      <c r="B975" s="23"/>
      <c r="C975" s="23"/>
      <c r="D975" s="4"/>
      <c r="E975" s="4"/>
      <c r="F975" s="4"/>
      <c r="G975" s="24"/>
      <c r="H975" s="24"/>
      <c r="I975" s="25"/>
      <c r="J975" s="2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23"/>
      <c r="B976" s="23"/>
      <c r="C976" s="23"/>
      <c r="D976" s="4"/>
      <c r="E976" s="4"/>
      <c r="F976" s="4"/>
      <c r="G976" s="24"/>
      <c r="H976" s="24"/>
      <c r="I976" s="25"/>
      <c r="J976" s="2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23"/>
      <c r="B977" s="23"/>
      <c r="C977" s="23"/>
      <c r="D977" s="4"/>
      <c r="E977" s="4"/>
      <c r="F977" s="4"/>
      <c r="G977" s="24"/>
      <c r="H977" s="24"/>
      <c r="I977" s="25"/>
      <c r="J977" s="2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23"/>
      <c r="B978" s="23"/>
      <c r="C978" s="23"/>
      <c r="D978" s="4"/>
      <c r="E978" s="4"/>
      <c r="F978" s="4"/>
      <c r="G978" s="24"/>
      <c r="H978" s="24"/>
      <c r="I978" s="25"/>
      <c r="J978" s="2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23"/>
      <c r="B979" s="23"/>
      <c r="C979" s="23"/>
      <c r="D979" s="4"/>
      <c r="E979" s="4"/>
      <c r="F979" s="4"/>
      <c r="G979" s="24"/>
      <c r="H979" s="24"/>
      <c r="I979" s="25"/>
      <c r="J979" s="2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23"/>
      <c r="B980" s="23"/>
      <c r="C980" s="23"/>
      <c r="D980" s="4"/>
      <c r="E980" s="4"/>
      <c r="F980" s="4"/>
      <c r="G980" s="24"/>
      <c r="H980" s="24"/>
      <c r="I980" s="25"/>
      <c r="J980" s="2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23"/>
      <c r="B981" s="23"/>
      <c r="C981" s="23"/>
      <c r="D981" s="4"/>
      <c r="E981" s="4"/>
      <c r="F981" s="4"/>
      <c r="G981" s="24"/>
      <c r="H981" s="24"/>
      <c r="I981" s="25"/>
      <c r="J981" s="2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23"/>
      <c r="B982" s="23"/>
      <c r="C982" s="23"/>
      <c r="D982" s="4"/>
      <c r="E982" s="4"/>
      <c r="F982" s="4"/>
      <c r="G982" s="24"/>
      <c r="H982" s="24"/>
      <c r="I982" s="25"/>
      <c r="J982" s="2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23"/>
      <c r="B983" s="23"/>
      <c r="C983" s="23"/>
      <c r="D983" s="4"/>
      <c r="E983" s="4"/>
      <c r="F983" s="4"/>
      <c r="G983" s="24"/>
      <c r="H983" s="24"/>
      <c r="I983" s="25"/>
      <c r="J983" s="2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23"/>
      <c r="B984" s="23"/>
      <c r="C984" s="23"/>
      <c r="D984" s="4"/>
      <c r="E984" s="4"/>
      <c r="F984" s="4"/>
      <c r="G984" s="24"/>
      <c r="H984" s="24"/>
      <c r="I984" s="25"/>
      <c r="J984" s="2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23"/>
      <c r="B985" s="23"/>
      <c r="C985" s="23"/>
      <c r="D985" s="4"/>
      <c r="E985" s="4"/>
      <c r="F985" s="4"/>
      <c r="G985" s="24"/>
      <c r="H985" s="24"/>
      <c r="I985" s="25"/>
      <c r="J985" s="2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23"/>
      <c r="B986" s="23"/>
      <c r="C986" s="23"/>
      <c r="D986" s="4"/>
      <c r="E986" s="4"/>
      <c r="F986" s="4"/>
      <c r="G986" s="24"/>
      <c r="H986" s="24"/>
      <c r="I986" s="25"/>
      <c r="J986" s="2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23"/>
      <c r="B987" s="23"/>
      <c r="C987" s="23"/>
      <c r="D987" s="4"/>
      <c r="E987" s="4"/>
      <c r="F987" s="4"/>
      <c r="G987" s="24"/>
      <c r="H987" s="24"/>
      <c r="I987" s="25"/>
      <c r="J987" s="2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23"/>
      <c r="B988" s="23"/>
      <c r="C988" s="23"/>
      <c r="D988" s="4"/>
      <c r="E988" s="4"/>
      <c r="F988" s="4"/>
      <c r="G988" s="24"/>
      <c r="H988" s="24"/>
      <c r="I988" s="25"/>
      <c r="J988" s="2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23"/>
      <c r="B989" s="23"/>
      <c r="C989" s="23"/>
      <c r="D989" s="4"/>
      <c r="E989" s="4"/>
      <c r="F989" s="4"/>
      <c r="G989" s="24"/>
      <c r="H989" s="24"/>
      <c r="I989" s="25"/>
      <c r="J989" s="2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23"/>
      <c r="B990" s="23"/>
      <c r="C990" s="23"/>
      <c r="D990" s="4"/>
      <c r="E990" s="4"/>
      <c r="F990" s="4"/>
      <c r="G990" s="24"/>
      <c r="H990" s="24"/>
      <c r="I990" s="25"/>
      <c r="J990" s="2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23"/>
      <c r="B991" s="23"/>
      <c r="C991" s="23"/>
      <c r="D991" s="4"/>
      <c r="E991" s="4"/>
      <c r="F991" s="4"/>
      <c r="G991" s="24"/>
      <c r="H991" s="24"/>
      <c r="I991" s="25"/>
      <c r="J991" s="2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23"/>
      <c r="B992" s="23"/>
      <c r="C992" s="23"/>
      <c r="D992" s="4"/>
      <c r="E992" s="4"/>
      <c r="F992" s="4"/>
      <c r="G992" s="24"/>
      <c r="H992" s="24"/>
      <c r="I992" s="25"/>
      <c r="J992" s="2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23"/>
      <c r="B993" s="23"/>
      <c r="C993" s="23"/>
      <c r="D993" s="4"/>
      <c r="E993" s="4"/>
      <c r="F993" s="4"/>
      <c r="G993" s="24"/>
      <c r="H993" s="24"/>
      <c r="I993" s="25"/>
      <c r="J993" s="2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23"/>
      <c r="B994" s="23"/>
      <c r="C994" s="23"/>
      <c r="D994" s="4"/>
      <c r="E994" s="4"/>
      <c r="F994" s="4"/>
      <c r="G994" s="24"/>
      <c r="H994" s="24"/>
      <c r="I994" s="25"/>
      <c r="J994" s="2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23"/>
      <c r="B995" s="23"/>
      <c r="C995" s="23"/>
      <c r="D995" s="4"/>
      <c r="E995" s="4"/>
      <c r="F995" s="4"/>
      <c r="G995" s="24"/>
      <c r="H995" s="24"/>
      <c r="I995" s="25"/>
      <c r="J995" s="2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23"/>
      <c r="B996" s="23"/>
      <c r="C996" s="23"/>
      <c r="D996" s="4"/>
      <c r="E996" s="4"/>
      <c r="F996" s="4"/>
      <c r="G996" s="24"/>
      <c r="H996" s="24"/>
      <c r="I996" s="25"/>
      <c r="J996" s="2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23"/>
      <c r="B997" s="23"/>
      <c r="C997" s="23"/>
      <c r="D997" s="4"/>
      <c r="E997" s="4"/>
      <c r="F997" s="4"/>
      <c r="G997" s="24"/>
      <c r="H997" s="24"/>
      <c r="I997" s="25"/>
      <c r="J997" s="2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23"/>
      <c r="B998" s="23"/>
      <c r="C998" s="23"/>
      <c r="D998" s="4"/>
      <c r="E998" s="4"/>
      <c r="F998" s="4"/>
      <c r="G998" s="24"/>
      <c r="H998" s="24"/>
      <c r="I998" s="25"/>
      <c r="J998" s="2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23"/>
      <c r="B999" s="23"/>
      <c r="C999" s="23"/>
      <c r="D999" s="4"/>
      <c r="E999" s="4"/>
      <c r="F999" s="4"/>
      <c r="G999" s="24"/>
      <c r="H999" s="24"/>
      <c r="I999" s="25"/>
      <c r="J999" s="2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23"/>
      <c r="B1000" s="23"/>
      <c r="C1000" s="23"/>
      <c r="D1000" s="4"/>
      <c r="E1000" s="4"/>
      <c r="F1000" s="4"/>
      <c r="G1000" s="24"/>
      <c r="H1000" s="24"/>
      <c r="I1000" s="25"/>
      <c r="J1000" s="2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K1"/>
    <mergeCell ref="A2:K2"/>
    <mergeCell ref="A3:K3"/>
    <mergeCell ref="K5:K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0"/>
  <cols>
    <col customWidth="1" min="1" max="1" width="7.0"/>
    <col customWidth="1" min="2" max="2" width="19.57"/>
    <col customWidth="1" min="3" max="3" width="55.0"/>
    <col customWidth="1" min="4" max="4" width="13.43"/>
    <col customWidth="1" min="5" max="5" width="15.43"/>
    <col customWidth="1" min="6" max="98" width="14.29"/>
    <col customWidth="1" min="99" max="100" width="14.0"/>
    <col customWidth="1" min="101" max="101" width="15.71"/>
    <col customWidth="1" min="102" max="103" width="14.0"/>
    <col customWidth="1" min="104" max="104" width="15.71"/>
    <col customWidth="1" min="105" max="106" width="14.0"/>
    <col customWidth="1" min="107" max="107" width="15.71"/>
    <col customWidth="1" min="108" max="108" width="14.43"/>
    <col customWidth="1" min="109" max="109" width="11.57"/>
    <col customWidth="1" min="110" max="110" width="14.86"/>
    <col customWidth="1" min="111" max="116" width="11.57"/>
    <col customWidth="1" min="117" max="117" width="12.86"/>
    <col customWidth="1" min="118" max="118" width="11.57"/>
    <col customWidth="1" min="119" max="119" width="12.86"/>
    <col customWidth="1" min="120" max="122" width="11.57"/>
    <col customWidth="1" min="123" max="123" width="12.86"/>
    <col customWidth="1" min="124" max="124" width="11.57"/>
    <col customWidth="1" min="125" max="125" width="12.86"/>
    <col customWidth="1" min="126" max="160" width="11.57"/>
    <col customWidth="1" min="161" max="161" width="16.43"/>
    <col customWidth="1" min="162" max="164" width="13.43"/>
    <col customWidth="1" min="165" max="165" width="19.71"/>
    <col customWidth="1" min="166" max="166" width="18.71"/>
    <col customWidth="1" min="167" max="167" width="22.0"/>
    <col customWidth="1" min="168" max="168" width="22.14"/>
    <col customWidth="1" min="169" max="169" width="23.29"/>
    <col customWidth="1" min="170" max="170" width="23.0"/>
  </cols>
  <sheetData>
    <row r="1" ht="13.5" customHeight="1">
      <c r="A1" s="27" t="s">
        <v>0</v>
      </c>
      <c r="B1" s="28"/>
      <c r="C1" s="28"/>
      <c r="D1" s="28"/>
      <c r="E1" s="29"/>
      <c r="F1" s="30" t="s">
        <v>28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2"/>
      <c r="AY1" s="33"/>
      <c r="AZ1" s="33"/>
      <c r="BA1" s="33"/>
      <c r="BB1" s="34" t="s">
        <v>29</v>
      </c>
      <c r="BC1" s="31"/>
      <c r="BD1" s="31"/>
      <c r="BE1" s="31"/>
      <c r="BF1" s="31"/>
      <c r="BG1" s="31"/>
      <c r="BH1" s="31"/>
      <c r="BI1" s="31"/>
      <c r="BJ1" s="32"/>
      <c r="BK1" s="35" t="s">
        <v>30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2"/>
      <c r="DA1" s="36"/>
      <c r="DB1" s="36"/>
      <c r="DC1" s="36"/>
      <c r="DD1" s="37" t="s">
        <v>31</v>
      </c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9"/>
      <c r="ET1" s="40"/>
      <c r="EU1" s="40"/>
      <c r="EV1" s="40"/>
      <c r="EW1" s="40"/>
      <c r="EX1" s="40"/>
      <c r="EY1" s="40"/>
      <c r="EZ1" s="41" t="s">
        <v>32</v>
      </c>
      <c r="FA1" s="31"/>
      <c r="FB1" s="31"/>
      <c r="FC1" s="31"/>
      <c r="FD1" s="31"/>
      <c r="FE1" s="31"/>
      <c r="FF1" s="31"/>
      <c r="FG1" s="31"/>
      <c r="FH1" s="32"/>
      <c r="FI1" s="42"/>
      <c r="FJ1" s="8"/>
      <c r="FK1" s="8"/>
      <c r="FL1" s="43"/>
      <c r="FM1" s="44"/>
      <c r="FN1" s="8"/>
    </row>
    <row r="2" ht="16.5" customHeight="1">
      <c r="A2" s="45" t="s">
        <v>33</v>
      </c>
      <c r="B2" s="46"/>
      <c r="C2" s="46"/>
      <c r="D2" s="46"/>
      <c r="E2" s="47"/>
      <c r="F2" s="48" t="s">
        <v>34</v>
      </c>
      <c r="G2" s="31"/>
      <c r="H2" s="32"/>
      <c r="I2" s="48" t="s">
        <v>35</v>
      </c>
      <c r="J2" s="31"/>
      <c r="K2" s="32"/>
      <c r="L2" s="48" t="s">
        <v>36</v>
      </c>
      <c r="M2" s="31"/>
      <c r="N2" s="32"/>
      <c r="O2" s="48" t="s">
        <v>37</v>
      </c>
      <c r="P2" s="31"/>
      <c r="Q2" s="32"/>
      <c r="R2" s="48" t="s">
        <v>38</v>
      </c>
      <c r="S2" s="31"/>
      <c r="T2" s="32"/>
      <c r="U2" s="48" t="s">
        <v>39</v>
      </c>
      <c r="V2" s="31"/>
      <c r="W2" s="32"/>
      <c r="X2" s="48" t="s">
        <v>40</v>
      </c>
      <c r="Y2" s="31"/>
      <c r="Z2" s="32"/>
      <c r="AA2" s="48" t="s">
        <v>41</v>
      </c>
      <c r="AB2" s="31"/>
      <c r="AC2" s="32"/>
      <c r="AD2" s="48" t="s">
        <v>42</v>
      </c>
      <c r="AE2" s="31"/>
      <c r="AF2" s="32"/>
      <c r="AG2" s="48" t="s">
        <v>43</v>
      </c>
      <c r="AH2" s="31"/>
      <c r="AI2" s="32"/>
      <c r="AJ2" s="48" t="s">
        <v>44</v>
      </c>
      <c r="AK2" s="31"/>
      <c r="AL2" s="32"/>
      <c r="AM2" s="48" t="s">
        <v>45</v>
      </c>
      <c r="AN2" s="31"/>
      <c r="AO2" s="32"/>
      <c r="AP2" s="48" t="s">
        <v>46</v>
      </c>
      <c r="AQ2" s="31"/>
      <c r="AR2" s="32"/>
      <c r="AS2" s="48" t="s">
        <v>47</v>
      </c>
      <c r="AT2" s="31"/>
      <c r="AU2" s="32"/>
      <c r="AV2" s="48" t="s">
        <v>48</v>
      </c>
      <c r="AW2" s="31"/>
      <c r="AX2" s="32"/>
      <c r="AY2" s="48" t="s">
        <v>49</v>
      </c>
      <c r="AZ2" s="31"/>
      <c r="BA2" s="32"/>
      <c r="BB2" s="49" t="s">
        <v>37</v>
      </c>
      <c r="BC2" s="31"/>
      <c r="BD2" s="32"/>
      <c r="BE2" s="49" t="s">
        <v>38</v>
      </c>
      <c r="BF2" s="31"/>
      <c r="BG2" s="32"/>
      <c r="BH2" s="49" t="s">
        <v>39</v>
      </c>
      <c r="BI2" s="31"/>
      <c r="BJ2" s="32"/>
      <c r="BK2" s="50" t="s">
        <v>43</v>
      </c>
      <c r="BL2" s="31"/>
      <c r="BM2" s="32"/>
      <c r="BN2" s="50" t="s">
        <v>44</v>
      </c>
      <c r="BO2" s="31"/>
      <c r="BP2" s="32"/>
      <c r="BQ2" s="50" t="s">
        <v>45</v>
      </c>
      <c r="BR2" s="31"/>
      <c r="BS2" s="32"/>
      <c r="BT2" s="50" t="s">
        <v>50</v>
      </c>
      <c r="BU2" s="31"/>
      <c r="BV2" s="32"/>
      <c r="BW2" s="50" t="s">
        <v>51</v>
      </c>
      <c r="BX2" s="31"/>
      <c r="BY2" s="32"/>
      <c r="BZ2" s="50" t="s">
        <v>52</v>
      </c>
      <c r="CA2" s="31"/>
      <c r="CB2" s="32"/>
      <c r="CC2" s="50" t="s">
        <v>53</v>
      </c>
      <c r="CD2" s="31"/>
      <c r="CE2" s="32"/>
      <c r="CF2" s="50" t="s">
        <v>54</v>
      </c>
      <c r="CG2" s="31"/>
      <c r="CH2" s="32"/>
      <c r="CI2" s="50" t="s">
        <v>44</v>
      </c>
      <c r="CJ2" s="31"/>
      <c r="CK2" s="32"/>
      <c r="CL2" s="50" t="s">
        <v>55</v>
      </c>
      <c r="CM2" s="31"/>
      <c r="CN2" s="32"/>
      <c r="CO2" s="50" t="s">
        <v>56</v>
      </c>
      <c r="CP2" s="31"/>
      <c r="CQ2" s="32"/>
      <c r="CR2" s="50" t="s">
        <v>57</v>
      </c>
      <c r="CS2" s="31"/>
      <c r="CT2" s="32"/>
      <c r="CU2" s="50" t="s">
        <v>58</v>
      </c>
      <c r="CV2" s="31"/>
      <c r="CW2" s="32"/>
      <c r="CX2" s="50" t="s">
        <v>59</v>
      </c>
      <c r="CY2" s="31"/>
      <c r="CZ2" s="32"/>
      <c r="DA2" s="50" t="s">
        <v>60</v>
      </c>
      <c r="DB2" s="31"/>
      <c r="DC2" s="32"/>
      <c r="DD2" s="51" t="s">
        <v>43</v>
      </c>
      <c r="DE2" s="31"/>
      <c r="DF2" s="32"/>
      <c r="DG2" s="52" t="s">
        <v>44</v>
      </c>
      <c r="DH2" s="31"/>
      <c r="DI2" s="32"/>
      <c r="DJ2" s="52" t="s">
        <v>45</v>
      </c>
      <c r="DK2" s="31"/>
      <c r="DL2" s="32"/>
      <c r="DM2" s="52" t="s">
        <v>61</v>
      </c>
      <c r="DN2" s="31"/>
      <c r="DO2" s="32"/>
      <c r="DP2" s="52" t="s">
        <v>62</v>
      </c>
      <c r="DQ2" s="31"/>
      <c r="DR2" s="32"/>
      <c r="DS2" s="52" t="s">
        <v>63</v>
      </c>
      <c r="DT2" s="31"/>
      <c r="DU2" s="32"/>
      <c r="DV2" s="52" t="s">
        <v>47</v>
      </c>
      <c r="DW2" s="31"/>
      <c r="DX2" s="32"/>
      <c r="DY2" s="52" t="s">
        <v>48</v>
      </c>
      <c r="DZ2" s="31"/>
      <c r="EA2" s="32"/>
      <c r="EB2" s="52" t="s">
        <v>64</v>
      </c>
      <c r="EC2" s="31"/>
      <c r="ED2" s="32"/>
      <c r="EE2" s="52" t="s">
        <v>65</v>
      </c>
      <c r="EF2" s="31"/>
      <c r="EG2" s="32"/>
      <c r="EH2" s="52" t="s">
        <v>66</v>
      </c>
      <c r="EI2" s="31"/>
      <c r="EJ2" s="32"/>
      <c r="EK2" s="52" t="s">
        <v>67</v>
      </c>
      <c r="EL2" s="31"/>
      <c r="EM2" s="32"/>
      <c r="EN2" s="52" t="s">
        <v>57</v>
      </c>
      <c r="EO2" s="31"/>
      <c r="EP2" s="32"/>
      <c r="EQ2" s="52" t="s">
        <v>58</v>
      </c>
      <c r="ER2" s="31"/>
      <c r="ES2" s="32"/>
      <c r="ET2" s="52" t="s">
        <v>59</v>
      </c>
      <c r="EU2" s="31"/>
      <c r="EV2" s="32"/>
      <c r="EW2" s="52" t="s">
        <v>60</v>
      </c>
      <c r="EX2" s="31"/>
      <c r="EY2" s="32"/>
      <c r="EZ2" s="53" t="s">
        <v>37</v>
      </c>
      <c r="FA2" s="31"/>
      <c r="FB2" s="32"/>
      <c r="FC2" s="53" t="s">
        <v>38</v>
      </c>
      <c r="FD2" s="31"/>
      <c r="FE2" s="32"/>
      <c r="FF2" s="53" t="s">
        <v>39</v>
      </c>
      <c r="FG2" s="31"/>
      <c r="FH2" s="32"/>
      <c r="FI2" s="54" t="s">
        <v>68</v>
      </c>
      <c r="FJ2" s="55" t="s">
        <v>69</v>
      </c>
      <c r="FK2" s="55" t="s">
        <v>70</v>
      </c>
      <c r="FL2" s="56" t="s">
        <v>71</v>
      </c>
      <c r="FM2" s="57"/>
      <c r="FN2" s="58"/>
    </row>
    <row r="3" ht="12.75" customHeight="1">
      <c r="A3" s="59"/>
      <c r="B3" s="60"/>
      <c r="C3" s="60"/>
      <c r="D3" s="60"/>
      <c r="E3" s="61"/>
      <c r="F3" s="62" t="s">
        <v>72</v>
      </c>
      <c r="G3" s="31"/>
      <c r="H3" s="32"/>
      <c r="I3" s="62" t="s">
        <v>73</v>
      </c>
      <c r="J3" s="31"/>
      <c r="K3" s="32"/>
      <c r="L3" s="62" t="s">
        <v>74</v>
      </c>
      <c r="M3" s="31"/>
      <c r="N3" s="32"/>
      <c r="O3" s="62" t="s">
        <v>75</v>
      </c>
      <c r="P3" s="31"/>
      <c r="Q3" s="32"/>
      <c r="R3" s="62" t="s">
        <v>76</v>
      </c>
      <c r="S3" s="31"/>
      <c r="T3" s="32"/>
      <c r="U3" s="62" t="s">
        <v>77</v>
      </c>
      <c r="V3" s="31"/>
      <c r="W3" s="32"/>
      <c r="X3" s="62" t="s">
        <v>78</v>
      </c>
      <c r="Y3" s="31"/>
      <c r="Z3" s="32"/>
      <c r="AA3" s="62" t="s">
        <v>79</v>
      </c>
      <c r="AB3" s="31"/>
      <c r="AC3" s="32"/>
      <c r="AD3" s="62" t="s">
        <v>80</v>
      </c>
      <c r="AE3" s="31"/>
      <c r="AF3" s="32"/>
      <c r="AG3" s="62" t="s">
        <v>81</v>
      </c>
      <c r="AH3" s="31"/>
      <c r="AI3" s="32"/>
      <c r="AJ3" s="62" t="s">
        <v>82</v>
      </c>
      <c r="AK3" s="31"/>
      <c r="AL3" s="32"/>
      <c r="AM3" s="62" t="s">
        <v>83</v>
      </c>
      <c r="AN3" s="31"/>
      <c r="AO3" s="32"/>
      <c r="AP3" s="62" t="s">
        <v>84</v>
      </c>
      <c r="AQ3" s="31"/>
      <c r="AR3" s="32"/>
      <c r="AS3" s="62" t="s">
        <v>85</v>
      </c>
      <c r="AT3" s="31"/>
      <c r="AU3" s="32"/>
      <c r="AV3" s="62" t="s">
        <v>86</v>
      </c>
      <c r="AW3" s="31"/>
      <c r="AX3" s="32"/>
      <c r="AY3" s="62" t="s">
        <v>87</v>
      </c>
      <c r="AZ3" s="31"/>
      <c r="BA3" s="32"/>
      <c r="BB3" s="63" t="s">
        <v>75</v>
      </c>
      <c r="BC3" s="31"/>
      <c r="BD3" s="32"/>
      <c r="BE3" s="63" t="s">
        <v>76</v>
      </c>
      <c r="BF3" s="31"/>
      <c r="BG3" s="32"/>
      <c r="BH3" s="63" t="s">
        <v>77</v>
      </c>
      <c r="BI3" s="31"/>
      <c r="BJ3" s="32"/>
      <c r="BK3" s="64" t="s">
        <v>81</v>
      </c>
      <c r="BL3" s="31"/>
      <c r="BM3" s="32"/>
      <c r="BN3" s="64" t="s">
        <v>82</v>
      </c>
      <c r="BO3" s="31"/>
      <c r="BP3" s="32"/>
      <c r="BQ3" s="64" t="s">
        <v>83</v>
      </c>
      <c r="BR3" s="31"/>
      <c r="BS3" s="32"/>
      <c r="BT3" s="64" t="s">
        <v>88</v>
      </c>
      <c r="BU3" s="31"/>
      <c r="BV3" s="32"/>
      <c r="BW3" s="64" t="s">
        <v>89</v>
      </c>
      <c r="BX3" s="31"/>
      <c r="BY3" s="32"/>
      <c r="BZ3" s="64" t="s">
        <v>90</v>
      </c>
      <c r="CA3" s="31"/>
      <c r="CB3" s="32"/>
      <c r="CC3" s="64" t="s">
        <v>91</v>
      </c>
      <c r="CD3" s="31"/>
      <c r="CE3" s="32"/>
      <c r="CF3" s="64" t="s">
        <v>92</v>
      </c>
      <c r="CG3" s="31"/>
      <c r="CH3" s="32"/>
      <c r="CI3" s="64" t="s">
        <v>82</v>
      </c>
      <c r="CJ3" s="31"/>
      <c r="CK3" s="32"/>
      <c r="CL3" s="64" t="s">
        <v>93</v>
      </c>
      <c r="CM3" s="31"/>
      <c r="CN3" s="32"/>
      <c r="CO3" s="64" t="s">
        <v>94</v>
      </c>
      <c r="CP3" s="31"/>
      <c r="CQ3" s="32"/>
      <c r="CR3" s="64" t="s">
        <v>95</v>
      </c>
      <c r="CS3" s="31"/>
      <c r="CT3" s="32"/>
      <c r="CU3" s="64" t="s">
        <v>96</v>
      </c>
      <c r="CV3" s="31"/>
      <c r="CW3" s="32"/>
      <c r="CX3" s="64" t="s">
        <v>97</v>
      </c>
      <c r="CY3" s="31"/>
      <c r="CZ3" s="32"/>
      <c r="DA3" s="64" t="s">
        <v>98</v>
      </c>
      <c r="DB3" s="31"/>
      <c r="DC3" s="32"/>
      <c r="DD3" s="65" t="s">
        <v>81</v>
      </c>
      <c r="DE3" s="31"/>
      <c r="DF3" s="32"/>
      <c r="DG3" s="65" t="s">
        <v>82</v>
      </c>
      <c r="DH3" s="31"/>
      <c r="DI3" s="32"/>
      <c r="DJ3" s="66" t="s">
        <v>83</v>
      </c>
      <c r="DK3" s="31"/>
      <c r="DL3" s="32"/>
      <c r="DM3" s="65" t="s">
        <v>99</v>
      </c>
      <c r="DN3" s="31"/>
      <c r="DO3" s="32"/>
      <c r="DP3" s="65" t="s">
        <v>100</v>
      </c>
      <c r="DQ3" s="31"/>
      <c r="DR3" s="32"/>
      <c r="DS3" s="65" t="s">
        <v>101</v>
      </c>
      <c r="DT3" s="31"/>
      <c r="DU3" s="32"/>
      <c r="DV3" s="65" t="s">
        <v>85</v>
      </c>
      <c r="DW3" s="31"/>
      <c r="DX3" s="32"/>
      <c r="DY3" s="65" t="s">
        <v>86</v>
      </c>
      <c r="DZ3" s="31"/>
      <c r="EA3" s="32"/>
      <c r="EB3" s="65" t="s">
        <v>102</v>
      </c>
      <c r="EC3" s="31"/>
      <c r="ED3" s="32"/>
      <c r="EE3" s="65" t="s">
        <v>103</v>
      </c>
      <c r="EF3" s="31"/>
      <c r="EG3" s="32"/>
      <c r="EH3" s="65" t="s">
        <v>104</v>
      </c>
      <c r="EI3" s="31"/>
      <c r="EJ3" s="32"/>
      <c r="EK3" s="65" t="s">
        <v>105</v>
      </c>
      <c r="EL3" s="31"/>
      <c r="EM3" s="32"/>
      <c r="EN3" s="65" t="s">
        <v>95</v>
      </c>
      <c r="EO3" s="31"/>
      <c r="EP3" s="32"/>
      <c r="EQ3" s="65" t="s">
        <v>96</v>
      </c>
      <c r="ER3" s="31"/>
      <c r="ES3" s="32"/>
      <c r="ET3" s="65" t="s">
        <v>97</v>
      </c>
      <c r="EU3" s="31"/>
      <c r="EV3" s="32"/>
      <c r="EW3" s="65" t="s">
        <v>98</v>
      </c>
      <c r="EX3" s="31"/>
      <c r="EY3" s="32"/>
      <c r="EZ3" s="67" t="s">
        <v>75</v>
      </c>
      <c r="FA3" s="31"/>
      <c r="FB3" s="32"/>
      <c r="FC3" s="67" t="s">
        <v>76</v>
      </c>
      <c r="FD3" s="31"/>
      <c r="FE3" s="32"/>
      <c r="FF3" s="67" t="s">
        <v>77</v>
      </c>
      <c r="FG3" s="31"/>
      <c r="FH3" s="32"/>
      <c r="FI3" s="68"/>
      <c r="FJ3" s="20"/>
      <c r="FK3" s="20"/>
      <c r="FL3" s="69"/>
      <c r="FM3" s="70" t="s">
        <v>106</v>
      </c>
      <c r="FN3" s="71" t="s">
        <v>13</v>
      </c>
    </row>
    <row r="4" ht="37.5" customHeight="1">
      <c r="A4" s="9" t="s">
        <v>3</v>
      </c>
      <c r="B4" s="72" t="s">
        <v>107</v>
      </c>
      <c r="C4" s="9" t="s">
        <v>108</v>
      </c>
      <c r="D4" s="9" t="s">
        <v>8</v>
      </c>
      <c r="E4" s="73" t="s">
        <v>6</v>
      </c>
      <c r="F4" s="74" t="s">
        <v>109</v>
      </c>
      <c r="G4" s="75" t="s">
        <v>110</v>
      </c>
      <c r="H4" s="74" t="s">
        <v>111</v>
      </c>
      <c r="I4" s="74" t="s">
        <v>109</v>
      </c>
      <c r="J4" s="75" t="s">
        <v>110</v>
      </c>
      <c r="K4" s="74" t="s">
        <v>111</v>
      </c>
      <c r="L4" s="74" t="s">
        <v>109</v>
      </c>
      <c r="M4" s="75" t="s">
        <v>110</v>
      </c>
      <c r="N4" s="74" t="s">
        <v>111</v>
      </c>
      <c r="O4" s="74" t="s">
        <v>109</v>
      </c>
      <c r="P4" s="75" t="s">
        <v>110</v>
      </c>
      <c r="Q4" s="74" t="s">
        <v>111</v>
      </c>
      <c r="R4" s="74" t="s">
        <v>109</v>
      </c>
      <c r="S4" s="75" t="s">
        <v>110</v>
      </c>
      <c r="T4" s="74" t="s">
        <v>111</v>
      </c>
      <c r="U4" s="74" t="s">
        <v>109</v>
      </c>
      <c r="V4" s="75" t="s">
        <v>110</v>
      </c>
      <c r="W4" s="74" t="s">
        <v>111</v>
      </c>
      <c r="X4" s="74" t="s">
        <v>109</v>
      </c>
      <c r="Y4" s="75" t="s">
        <v>110</v>
      </c>
      <c r="Z4" s="74" t="s">
        <v>111</v>
      </c>
      <c r="AA4" s="74" t="s">
        <v>109</v>
      </c>
      <c r="AB4" s="75" t="s">
        <v>110</v>
      </c>
      <c r="AC4" s="74" t="s">
        <v>111</v>
      </c>
      <c r="AD4" s="74" t="s">
        <v>109</v>
      </c>
      <c r="AE4" s="75" t="s">
        <v>110</v>
      </c>
      <c r="AF4" s="74" t="s">
        <v>111</v>
      </c>
      <c r="AG4" s="74" t="s">
        <v>109</v>
      </c>
      <c r="AH4" s="75" t="s">
        <v>110</v>
      </c>
      <c r="AI4" s="74" t="s">
        <v>111</v>
      </c>
      <c r="AJ4" s="74" t="s">
        <v>109</v>
      </c>
      <c r="AK4" s="75" t="s">
        <v>110</v>
      </c>
      <c r="AL4" s="74" t="s">
        <v>111</v>
      </c>
      <c r="AM4" s="74" t="s">
        <v>109</v>
      </c>
      <c r="AN4" s="75" t="s">
        <v>110</v>
      </c>
      <c r="AO4" s="74" t="s">
        <v>111</v>
      </c>
      <c r="AP4" s="74" t="s">
        <v>109</v>
      </c>
      <c r="AQ4" s="75" t="s">
        <v>110</v>
      </c>
      <c r="AR4" s="74" t="s">
        <v>111</v>
      </c>
      <c r="AS4" s="74" t="s">
        <v>109</v>
      </c>
      <c r="AT4" s="75" t="s">
        <v>110</v>
      </c>
      <c r="AU4" s="74" t="s">
        <v>111</v>
      </c>
      <c r="AV4" s="74" t="s">
        <v>109</v>
      </c>
      <c r="AW4" s="75" t="s">
        <v>110</v>
      </c>
      <c r="AX4" s="74" t="s">
        <v>111</v>
      </c>
      <c r="AY4" s="74" t="s">
        <v>109</v>
      </c>
      <c r="AZ4" s="75" t="s">
        <v>110</v>
      </c>
      <c r="BA4" s="74" t="s">
        <v>111</v>
      </c>
      <c r="BB4" s="76" t="s">
        <v>109</v>
      </c>
      <c r="BC4" s="77" t="s">
        <v>110</v>
      </c>
      <c r="BD4" s="76" t="s">
        <v>111</v>
      </c>
      <c r="BE4" s="76" t="s">
        <v>109</v>
      </c>
      <c r="BF4" s="77" t="s">
        <v>110</v>
      </c>
      <c r="BG4" s="76" t="s">
        <v>111</v>
      </c>
      <c r="BH4" s="76" t="s">
        <v>109</v>
      </c>
      <c r="BI4" s="77" t="s">
        <v>110</v>
      </c>
      <c r="BJ4" s="76" t="s">
        <v>111</v>
      </c>
      <c r="BK4" s="78" t="s">
        <v>109</v>
      </c>
      <c r="BL4" s="79" t="s">
        <v>110</v>
      </c>
      <c r="BM4" s="78" t="s">
        <v>111</v>
      </c>
      <c r="BN4" s="78" t="s">
        <v>109</v>
      </c>
      <c r="BO4" s="79" t="s">
        <v>110</v>
      </c>
      <c r="BP4" s="78" t="s">
        <v>111</v>
      </c>
      <c r="BQ4" s="78" t="s">
        <v>109</v>
      </c>
      <c r="BR4" s="79" t="s">
        <v>110</v>
      </c>
      <c r="BS4" s="78" t="s">
        <v>111</v>
      </c>
      <c r="BT4" s="78" t="s">
        <v>109</v>
      </c>
      <c r="BU4" s="79" t="s">
        <v>110</v>
      </c>
      <c r="BV4" s="78" t="s">
        <v>111</v>
      </c>
      <c r="BW4" s="78" t="s">
        <v>109</v>
      </c>
      <c r="BX4" s="79" t="s">
        <v>110</v>
      </c>
      <c r="BY4" s="78" t="s">
        <v>111</v>
      </c>
      <c r="BZ4" s="78" t="s">
        <v>109</v>
      </c>
      <c r="CA4" s="79" t="s">
        <v>110</v>
      </c>
      <c r="CB4" s="78" t="s">
        <v>111</v>
      </c>
      <c r="CC4" s="78" t="s">
        <v>109</v>
      </c>
      <c r="CD4" s="79" t="s">
        <v>110</v>
      </c>
      <c r="CE4" s="78" t="s">
        <v>111</v>
      </c>
      <c r="CF4" s="78" t="s">
        <v>109</v>
      </c>
      <c r="CG4" s="79" t="s">
        <v>110</v>
      </c>
      <c r="CH4" s="78" t="s">
        <v>111</v>
      </c>
      <c r="CI4" s="78" t="s">
        <v>109</v>
      </c>
      <c r="CJ4" s="79" t="s">
        <v>110</v>
      </c>
      <c r="CK4" s="78" t="s">
        <v>111</v>
      </c>
      <c r="CL4" s="78" t="s">
        <v>109</v>
      </c>
      <c r="CM4" s="79" t="s">
        <v>110</v>
      </c>
      <c r="CN4" s="78" t="s">
        <v>111</v>
      </c>
      <c r="CO4" s="78" t="s">
        <v>109</v>
      </c>
      <c r="CP4" s="79" t="s">
        <v>110</v>
      </c>
      <c r="CQ4" s="78" t="s">
        <v>111</v>
      </c>
      <c r="CR4" s="78" t="s">
        <v>109</v>
      </c>
      <c r="CS4" s="79" t="s">
        <v>110</v>
      </c>
      <c r="CT4" s="78" t="s">
        <v>111</v>
      </c>
      <c r="CU4" s="78" t="s">
        <v>109</v>
      </c>
      <c r="CV4" s="79" t="s">
        <v>110</v>
      </c>
      <c r="CW4" s="78" t="s">
        <v>111</v>
      </c>
      <c r="CX4" s="78" t="s">
        <v>109</v>
      </c>
      <c r="CY4" s="79" t="s">
        <v>110</v>
      </c>
      <c r="CZ4" s="78" t="s">
        <v>111</v>
      </c>
      <c r="DA4" s="78" t="s">
        <v>109</v>
      </c>
      <c r="DB4" s="79" t="s">
        <v>110</v>
      </c>
      <c r="DC4" s="78" t="s">
        <v>111</v>
      </c>
      <c r="DD4" s="80" t="s">
        <v>109</v>
      </c>
      <c r="DE4" s="81" t="s">
        <v>110</v>
      </c>
      <c r="DF4" s="80" t="s">
        <v>111</v>
      </c>
      <c r="DG4" s="80" t="s">
        <v>109</v>
      </c>
      <c r="DH4" s="81" t="s">
        <v>110</v>
      </c>
      <c r="DI4" s="80" t="s">
        <v>111</v>
      </c>
      <c r="DJ4" s="81" t="s">
        <v>109</v>
      </c>
      <c r="DK4" s="81" t="s">
        <v>110</v>
      </c>
      <c r="DL4" s="80" t="s">
        <v>111</v>
      </c>
      <c r="DM4" s="80" t="s">
        <v>109</v>
      </c>
      <c r="DN4" s="81" t="s">
        <v>110</v>
      </c>
      <c r="DO4" s="80" t="s">
        <v>111</v>
      </c>
      <c r="DP4" s="80" t="s">
        <v>109</v>
      </c>
      <c r="DQ4" s="81" t="s">
        <v>110</v>
      </c>
      <c r="DR4" s="80" t="s">
        <v>111</v>
      </c>
      <c r="DS4" s="80" t="s">
        <v>109</v>
      </c>
      <c r="DT4" s="81" t="s">
        <v>110</v>
      </c>
      <c r="DU4" s="80" t="s">
        <v>111</v>
      </c>
      <c r="DV4" s="80" t="s">
        <v>109</v>
      </c>
      <c r="DW4" s="81" t="s">
        <v>110</v>
      </c>
      <c r="DX4" s="80" t="s">
        <v>111</v>
      </c>
      <c r="DY4" s="80" t="s">
        <v>109</v>
      </c>
      <c r="DZ4" s="81" t="s">
        <v>110</v>
      </c>
      <c r="EA4" s="80" t="s">
        <v>111</v>
      </c>
      <c r="EB4" s="80" t="s">
        <v>109</v>
      </c>
      <c r="EC4" s="81" t="s">
        <v>110</v>
      </c>
      <c r="ED4" s="80" t="s">
        <v>111</v>
      </c>
      <c r="EE4" s="80" t="s">
        <v>109</v>
      </c>
      <c r="EF4" s="81" t="s">
        <v>110</v>
      </c>
      <c r="EG4" s="80" t="s">
        <v>111</v>
      </c>
      <c r="EH4" s="80" t="s">
        <v>109</v>
      </c>
      <c r="EI4" s="81" t="s">
        <v>110</v>
      </c>
      <c r="EJ4" s="80" t="s">
        <v>111</v>
      </c>
      <c r="EK4" s="80" t="s">
        <v>109</v>
      </c>
      <c r="EL4" s="81" t="s">
        <v>110</v>
      </c>
      <c r="EM4" s="80" t="s">
        <v>111</v>
      </c>
      <c r="EN4" s="80" t="s">
        <v>109</v>
      </c>
      <c r="EO4" s="81" t="s">
        <v>110</v>
      </c>
      <c r="EP4" s="80" t="s">
        <v>111</v>
      </c>
      <c r="EQ4" s="80" t="s">
        <v>109</v>
      </c>
      <c r="ER4" s="81" t="s">
        <v>110</v>
      </c>
      <c r="ES4" s="80" t="s">
        <v>111</v>
      </c>
      <c r="ET4" s="80" t="s">
        <v>109</v>
      </c>
      <c r="EU4" s="81" t="s">
        <v>110</v>
      </c>
      <c r="EV4" s="80" t="s">
        <v>111</v>
      </c>
      <c r="EW4" s="80" t="s">
        <v>109</v>
      </c>
      <c r="EX4" s="81" t="s">
        <v>110</v>
      </c>
      <c r="EY4" s="80" t="s">
        <v>111</v>
      </c>
      <c r="EZ4" s="82" t="s">
        <v>109</v>
      </c>
      <c r="FA4" s="83" t="s">
        <v>110</v>
      </c>
      <c r="FB4" s="82" t="s">
        <v>111</v>
      </c>
      <c r="FC4" s="82" t="s">
        <v>109</v>
      </c>
      <c r="FD4" s="83" t="s">
        <v>110</v>
      </c>
      <c r="FE4" s="82" t="s">
        <v>111</v>
      </c>
      <c r="FF4" s="82" t="s">
        <v>109</v>
      </c>
      <c r="FG4" s="83" t="s">
        <v>110</v>
      </c>
      <c r="FH4" s="82" t="s">
        <v>111</v>
      </c>
      <c r="FI4" s="84"/>
      <c r="FJ4" s="22"/>
      <c r="FK4" s="85"/>
      <c r="FL4" s="86"/>
      <c r="FM4" s="87"/>
      <c r="FN4" s="88"/>
    </row>
    <row r="5" ht="12.75" customHeight="1">
      <c r="A5" s="89">
        <v>1.0</v>
      </c>
      <c r="B5" s="90" t="s">
        <v>112</v>
      </c>
      <c r="C5" s="91" t="s">
        <v>113</v>
      </c>
      <c r="D5" s="92" t="s">
        <v>114</v>
      </c>
      <c r="E5" s="89">
        <v>320.0</v>
      </c>
      <c r="F5" s="17">
        <v>100000.0</v>
      </c>
      <c r="G5" s="17">
        <f>F5*19%</f>
        <v>19000</v>
      </c>
      <c r="H5" s="17">
        <f>F5+G5</f>
        <v>119000</v>
      </c>
      <c r="I5" s="93">
        <v>58000.0</v>
      </c>
      <c r="J5" s="17">
        <f>I5*19%</f>
        <v>11020</v>
      </c>
      <c r="K5" s="93">
        <f>I5+J5</f>
        <v>69020</v>
      </c>
      <c r="L5" s="17">
        <v>54000.0</v>
      </c>
      <c r="M5" s="17">
        <f>L5*19%</f>
        <v>10260</v>
      </c>
      <c r="N5" s="17">
        <f>L5+M5</f>
        <v>64260</v>
      </c>
      <c r="O5" s="17" t="s">
        <v>115</v>
      </c>
      <c r="P5" s="17" t="s">
        <v>115</v>
      </c>
      <c r="Q5" s="17" t="s">
        <v>115</v>
      </c>
      <c r="R5" s="17" t="s">
        <v>115</v>
      </c>
      <c r="S5" s="17" t="s">
        <v>115</v>
      </c>
      <c r="T5" s="17" t="s">
        <v>115</v>
      </c>
      <c r="U5" s="17" t="s">
        <v>115</v>
      </c>
      <c r="V5" s="17" t="s">
        <v>115</v>
      </c>
      <c r="W5" s="17" t="s">
        <v>115</v>
      </c>
      <c r="X5" s="17" t="s">
        <v>115</v>
      </c>
      <c r="Y5" s="17" t="s">
        <v>115</v>
      </c>
      <c r="Z5" s="17" t="s">
        <v>115</v>
      </c>
      <c r="AA5" s="17" t="s">
        <v>115</v>
      </c>
      <c r="AB5" s="17" t="s">
        <v>115</v>
      </c>
      <c r="AC5" s="17" t="s">
        <v>115</v>
      </c>
      <c r="AD5" s="17" t="s">
        <v>115</v>
      </c>
      <c r="AE5" s="17" t="s">
        <v>115</v>
      </c>
      <c r="AF5" s="17" t="s">
        <v>115</v>
      </c>
      <c r="AG5" s="17" t="s">
        <v>115</v>
      </c>
      <c r="AH5" s="17" t="s">
        <v>115</v>
      </c>
      <c r="AI5" s="17" t="s">
        <v>115</v>
      </c>
      <c r="AJ5" s="17" t="s">
        <v>115</v>
      </c>
      <c r="AK5" s="17" t="s">
        <v>115</v>
      </c>
      <c r="AL5" s="17" t="s">
        <v>115</v>
      </c>
      <c r="AM5" s="17" t="s">
        <v>115</v>
      </c>
      <c r="AN5" s="17" t="s">
        <v>115</v>
      </c>
      <c r="AO5" s="17" t="s">
        <v>115</v>
      </c>
      <c r="AP5" s="17" t="s">
        <v>115</v>
      </c>
      <c r="AQ5" s="17" t="s">
        <v>115</v>
      </c>
      <c r="AR5" s="17" t="s">
        <v>115</v>
      </c>
      <c r="AS5" s="17" t="s">
        <v>115</v>
      </c>
      <c r="AT5" s="17" t="s">
        <v>115</v>
      </c>
      <c r="AU5" s="17" t="s">
        <v>115</v>
      </c>
      <c r="AV5" s="17" t="s">
        <v>115</v>
      </c>
      <c r="AW5" s="17" t="s">
        <v>115</v>
      </c>
      <c r="AX5" s="17" t="s">
        <v>115</v>
      </c>
      <c r="AY5" s="17" t="s">
        <v>115</v>
      </c>
      <c r="AZ5" s="17" t="s">
        <v>115</v>
      </c>
      <c r="BA5" s="17" t="s">
        <v>115</v>
      </c>
      <c r="BB5" s="17" t="s">
        <v>115</v>
      </c>
      <c r="BC5" s="17" t="s">
        <v>115</v>
      </c>
      <c r="BD5" s="17" t="s">
        <v>115</v>
      </c>
      <c r="BE5" s="17" t="s">
        <v>115</v>
      </c>
      <c r="BF5" s="17" t="s">
        <v>115</v>
      </c>
      <c r="BG5" s="17" t="s">
        <v>115</v>
      </c>
      <c r="BH5" s="17" t="s">
        <v>115</v>
      </c>
      <c r="BI5" s="17" t="s">
        <v>115</v>
      </c>
      <c r="BJ5" s="17" t="s">
        <v>115</v>
      </c>
      <c r="BK5" s="17" t="s">
        <v>115</v>
      </c>
      <c r="BL5" s="17" t="s">
        <v>115</v>
      </c>
      <c r="BM5" s="17" t="s">
        <v>115</v>
      </c>
      <c r="BN5" s="17" t="s">
        <v>115</v>
      </c>
      <c r="BO5" s="17" t="s">
        <v>115</v>
      </c>
      <c r="BP5" s="17" t="s">
        <v>115</v>
      </c>
      <c r="BQ5" s="17" t="s">
        <v>115</v>
      </c>
      <c r="BR5" s="17" t="s">
        <v>115</v>
      </c>
      <c r="BS5" s="17" t="s">
        <v>115</v>
      </c>
      <c r="BT5" s="17" t="s">
        <v>115</v>
      </c>
      <c r="BU5" s="17" t="s">
        <v>115</v>
      </c>
      <c r="BV5" s="17" t="s">
        <v>115</v>
      </c>
      <c r="BW5" s="17" t="s">
        <v>115</v>
      </c>
      <c r="BX5" s="17" t="s">
        <v>115</v>
      </c>
      <c r="BY5" s="17" t="s">
        <v>115</v>
      </c>
      <c r="BZ5" s="17" t="s">
        <v>115</v>
      </c>
      <c r="CA5" s="17" t="s">
        <v>115</v>
      </c>
      <c r="CB5" s="17" t="s">
        <v>115</v>
      </c>
      <c r="CC5" s="17" t="s">
        <v>115</v>
      </c>
      <c r="CD5" s="17" t="s">
        <v>115</v>
      </c>
      <c r="CE5" s="17" t="s">
        <v>115</v>
      </c>
      <c r="CF5" s="17" t="s">
        <v>115</v>
      </c>
      <c r="CG5" s="17" t="s">
        <v>115</v>
      </c>
      <c r="CH5" s="17" t="s">
        <v>115</v>
      </c>
      <c r="CI5" s="17" t="s">
        <v>115</v>
      </c>
      <c r="CJ5" s="17" t="s">
        <v>115</v>
      </c>
      <c r="CK5" s="17" t="s">
        <v>115</v>
      </c>
      <c r="CL5" s="17" t="s">
        <v>115</v>
      </c>
      <c r="CM5" s="17" t="s">
        <v>115</v>
      </c>
      <c r="CN5" s="17" t="s">
        <v>115</v>
      </c>
      <c r="CO5" s="17" t="s">
        <v>115</v>
      </c>
      <c r="CP5" s="17" t="s">
        <v>115</v>
      </c>
      <c r="CQ5" s="17" t="s">
        <v>115</v>
      </c>
      <c r="CR5" s="17" t="s">
        <v>115</v>
      </c>
      <c r="CS5" s="17" t="s">
        <v>115</v>
      </c>
      <c r="CT5" s="17" t="s">
        <v>115</v>
      </c>
      <c r="CU5" s="17" t="s">
        <v>115</v>
      </c>
      <c r="CV5" s="17" t="s">
        <v>115</v>
      </c>
      <c r="CW5" s="17" t="s">
        <v>115</v>
      </c>
      <c r="CX5" s="17" t="s">
        <v>115</v>
      </c>
      <c r="CY5" s="17" t="s">
        <v>115</v>
      </c>
      <c r="CZ5" s="17" t="s">
        <v>115</v>
      </c>
      <c r="DA5" s="17" t="s">
        <v>115</v>
      </c>
      <c r="DB5" s="17" t="s">
        <v>115</v>
      </c>
      <c r="DC5" s="17" t="s">
        <v>115</v>
      </c>
      <c r="DD5" s="17" t="s">
        <v>115</v>
      </c>
      <c r="DE5" s="17" t="s">
        <v>115</v>
      </c>
      <c r="DF5" s="17" t="s">
        <v>115</v>
      </c>
      <c r="DG5" s="17" t="s">
        <v>115</v>
      </c>
      <c r="DH5" s="17" t="s">
        <v>115</v>
      </c>
      <c r="DI5" s="17" t="s">
        <v>115</v>
      </c>
      <c r="DJ5" s="17" t="s">
        <v>115</v>
      </c>
      <c r="DK5" s="17" t="s">
        <v>115</v>
      </c>
      <c r="DL5" s="17" t="s">
        <v>115</v>
      </c>
      <c r="DM5" s="17" t="s">
        <v>115</v>
      </c>
      <c r="DN5" s="17" t="s">
        <v>115</v>
      </c>
      <c r="DO5" s="17" t="s">
        <v>115</v>
      </c>
      <c r="DP5" s="17" t="s">
        <v>115</v>
      </c>
      <c r="DQ5" s="17" t="s">
        <v>115</v>
      </c>
      <c r="DR5" s="17" t="s">
        <v>115</v>
      </c>
      <c r="DS5" s="17" t="s">
        <v>115</v>
      </c>
      <c r="DT5" s="17" t="s">
        <v>115</v>
      </c>
      <c r="DU5" s="17" t="s">
        <v>115</v>
      </c>
      <c r="DV5" s="17" t="s">
        <v>115</v>
      </c>
      <c r="DW5" s="17" t="s">
        <v>115</v>
      </c>
      <c r="DX5" s="17" t="s">
        <v>115</v>
      </c>
      <c r="DY5" s="17" t="s">
        <v>115</v>
      </c>
      <c r="DZ5" s="17" t="s">
        <v>115</v>
      </c>
      <c r="EA5" s="17" t="s">
        <v>115</v>
      </c>
      <c r="EB5" s="17" t="s">
        <v>115</v>
      </c>
      <c r="EC5" s="17" t="s">
        <v>115</v>
      </c>
      <c r="ED5" s="17" t="s">
        <v>115</v>
      </c>
      <c r="EE5" s="17" t="s">
        <v>115</v>
      </c>
      <c r="EF5" s="17" t="s">
        <v>115</v>
      </c>
      <c r="EG5" s="17" t="s">
        <v>115</v>
      </c>
      <c r="EH5" s="17" t="s">
        <v>115</v>
      </c>
      <c r="EI5" s="17" t="s">
        <v>115</v>
      </c>
      <c r="EJ5" s="17" t="s">
        <v>115</v>
      </c>
      <c r="EK5" s="17" t="s">
        <v>115</v>
      </c>
      <c r="EL5" s="17" t="s">
        <v>115</v>
      </c>
      <c r="EM5" s="17" t="s">
        <v>115</v>
      </c>
      <c r="EN5" s="17" t="s">
        <v>115</v>
      </c>
      <c r="EO5" s="17" t="s">
        <v>115</v>
      </c>
      <c r="EP5" s="17" t="s">
        <v>115</v>
      </c>
      <c r="EQ5" s="17" t="s">
        <v>115</v>
      </c>
      <c r="ER5" s="17" t="s">
        <v>115</v>
      </c>
      <c r="ES5" s="17" t="s">
        <v>115</v>
      </c>
      <c r="ET5" s="17" t="s">
        <v>115</v>
      </c>
      <c r="EU5" s="17" t="s">
        <v>115</v>
      </c>
      <c r="EV5" s="17" t="s">
        <v>115</v>
      </c>
      <c r="EW5" s="17" t="s">
        <v>115</v>
      </c>
      <c r="EX5" s="17" t="s">
        <v>115</v>
      </c>
      <c r="EY5" s="17" t="s">
        <v>115</v>
      </c>
      <c r="EZ5" s="17" t="s">
        <v>115</v>
      </c>
      <c r="FA5" s="17" t="s">
        <v>115</v>
      </c>
      <c r="FB5" s="17" t="s">
        <v>115</v>
      </c>
      <c r="FC5" s="17" t="s">
        <v>115</v>
      </c>
      <c r="FD5" s="17" t="s">
        <v>115</v>
      </c>
      <c r="FE5" s="17" t="s">
        <v>115</v>
      </c>
      <c r="FF5" s="17" t="s">
        <v>115</v>
      </c>
      <c r="FG5" s="17" t="s">
        <v>115</v>
      </c>
      <c r="FH5" s="17" t="s">
        <v>115</v>
      </c>
      <c r="FI5" s="94">
        <v>3.0</v>
      </c>
      <c r="FJ5" s="17">
        <f t="shared" ref="FJ5:FK5" si="1">AVERAGE(F5,I5,L5)</f>
        <v>70666.66667</v>
      </c>
      <c r="FK5" s="17">
        <f t="shared" si="1"/>
        <v>13426.66667</v>
      </c>
      <c r="FL5" s="95">
        <f>ROUNDUP(AVERAGE(H5,K5,N5),-2)</f>
        <v>84100</v>
      </c>
      <c r="FM5" s="96">
        <f t="shared" ref="FM5:FM42" si="3">+FL5*E5</f>
        <v>26912000</v>
      </c>
      <c r="FN5" s="97"/>
    </row>
    <row r="6" ht="12.75" customHeight="1">
      <c r="A6" s="16">
        <v>2.0</v>
      </c>
      <c r="B6" s="98" t="s">
        <v>116</v>
      </c>
      <c r="C6" s="99" t="s">
        <v>117</v>
      </c>
      <c r="D6" s="16" t="s">
        <v>118</v>
      </c>
      <c r="E6" s="16">
        <v>4.0</v>
      </c>
      <c r="F6" s="17" t="s">
        <v>115</v>
      </c>
      <c r="G6" s="17" t="s">
        <v>115</v>
      </c>
      <c r="H6" s="17" t="s">
        <v>115</v>
      </c>
      <c r="I6" s="17" t="s">
        <v>115</v>
      </c>
      <c r="J6" s="17" t="s">
        <v>115</v>
      </c>
      <c r="K6" s="17" t="s">
        <v>115</v>
      </c>
      <c r="L6" s="17" t="s">
        <v>115</v>
      </c>
      <c r="M6" s="17" t="s">
        <v>115</v>
      </c>
      <c r="N6" s="17" t="s">
        <v>115</v>
      </c>
      <c r="O6" s="17">
        <v>13025.210084033613</v>
      </c>
      <c r="P6" s="17">
        <v>2474.7899159663866</v>
      </c>
      <c r="Q6" s="17">
        <f t="shared" ref="Q6:Q18" si="4">O6+P6</f>
        <v>15500</v>
      </c>
      <c r="R6" s="17">
        <v>12184.0</v>
      </c>
      <c r="S6" s="17">
        <f>R6*19%</f>
        <v>2314.96</v>
      </c>
      <c r="T6" s="17">
        <f t="shared" ref="T6:T18" si="5">R6+S6</f>
        <v>14498.96</v>
      </c>
      <c r="U6" s="17">
        <v>13907.563025210085</v>
      </c>
      <c r="V6" s="17">
        <v>2642.4369747899145</v>
      </c>
      <c r="W6" s="17">
        <f t="shared" ref="W6:W18" si="6">U6+V6</f>
        <v>16550</v>
      </c>
      <c r="X6" s="17">
        <v>0.0</v>
      </c>
      <c r="Y6" s="17">
        <v>0.0</v>
      </c>
      <c r="Z6" s="17">
        <f t="shared" ref="Z6:Z18" si="7">X6+Y6</f>
        <v>0</v>
      </c>
      <c r="AA6" s="17">
        <v>0.0</v>
      </c>
      <c r="AB6" s="17">
        <v>0.0</v>
      </c>
      <c r="AC6" s="17">
        <f t="shared" ref="AC6:AC18" si="8">AA6+AB6</f>
        <v>0</v>
      </c>
      <c r="AD6" s="17">
        <v>0.0</v>
      </c>
      <c r="AE6" s="17">
        <v>0.0</v>
      </c>
      <c r="AF6" s="17">
        <f t="shared" ref="AF6:AF18" si="9">AD6+AE6</f>
        <v>0</v>
      </c>
      <c r="AG6" s="17" t="s">
        <v>115</v>
      </c>
      <c r="AH6" s="17" t="s">
        <v>115</v>
      </c>
      <c r="AI6" s="17" t="s">
        <v>115</v>
      </c>
      <c r="AJ6" s="17" t="s">
        <v>115</v>
      </c>
      <c r="AK6" s="17" t="s">
        <v>115</v>
      </c>
      <c r="AL6" s="17" t="s">
        <v>115</v>
      </c>
      <c r="AM6" s="17" t="s">
        <v>115</v>
      </c>
      <c r="AN6" s="17" t="s">
        <v>115</v>
      </c>
      <c r="AO6" s="17" t="s">
        <v>115</v>
      </c>
      <c r="AP6" s="17" t="s">
        <v>115</v>
      </c>
      <c r="AQ6" s="17" t="s">
        <v>115</v>
      </c>
      <c r="AR6" s="17" t="s">
        <v>115</v>
      </c>
      <c r="AS6" s="17" t="s">
        <v>115</v>
      </c>
      <c r="AT6" s="17" t="s">
        <v>115</v>
      </c>
      <c r="AU6" s="17" t="s">
        <v>115</v>
      </c>
      <c r="AV6" s="17" t="s">
        <v>115</v>
      </c>
      <c r="AW6" s="17" t="s">
        <v>115</v>
      </c>
      <c r="AX6" s="17" t="s">
        <v>115</v>
      </c>
      <c r="AY6" s="17" t="s">
        <v>115</v>
      </c>
      <c r="AZ6" s="17" t="s">
        <v>115</v>
      </c>
      <c r="BA6" s="17" t="s">
        <v>115</v>
      </c>
      <c r="BB6" s="17" t="s">
        <v>115</v>
      </c>
      <c r="BC6" s="17" t="s">
        <v>115</v>
      </c>
      <c r="BD6" s="17" t="s">
        <v>115</v>
      </c>
      <c r="BE6" s="17" t="s">
        <v>115</v>
      </c>
      <c r="BF6" s="17" t="s">
        <v>115</v>
      </c>
      <c r="BG6" s="17" t="s">
        <v>115</v>
      </c>
      <c r="BH6" s="17" t="s">
        <v>115</v>
      </c>
      <c r="BI6" s="17" t="s">
        <v>115</v>
      </c>
      <c r="BJ6" s="17" t="s">
        <v>115</v>
      </c>
      <c r="BK6" s="17" t="s">
        <v>115</v>
      </c>
      <c r="BL6" s="17" t="s">
        <v>115</v>
      </c>
      <c r="BM6" s="17" t="s">
        <v>115</v>
      </c>
      <c r="BN6" s="17" t="s">
        <v>115</v>
      </c>
      <c r="BO6" s="17" t="s">
        <v>115</v>
      </c>
      <c r="BP6" s="17" t="s">
        <v>115</v>
      </c>
      <c r="BQ6" s="17" t="s">
        <v>115</v>
      </c>
      <c r="BR6" s="17" t="s">
        <v>115</v>
      </c>
      <c r="BS6" s="17" t="s">
        <v>115</v>
      </c>
      <c r="BT6" s="17" t="s">
        <v>115</v>
      </c>
      <c r="BU6" s="17" t="s">
        <v>115</v>
      </c>
      <c r="BV6" s="17" t="s">
        <v>115</v>
      </c>
      <c r="BW6" s="17" t="s">
        <v>115</v>
      </c>
      <c r="BX6" s="17" t="s">
        <v>115</v>
      </c>
      <c r="BY6" s="17" t="s">
        <v>115</v>
      </c>
      <c r="BZ6" s="17" t="s">
        <v>115</v>
      </c>
      <c r="CA6" s="17" t="s">
        <v>115</v>
      </c>
      <c r="CB6" s="17" t="s">
        <v>115</v>
      </c>
      <c r="CC6" s="17" t="s">
        <v>115</v>
      </c>
      <c r="CD6" s="17" t="s">
        <v>115</v>
      </c>
      <c r="CE6" s="17" t="s">
        <v>115</v>
      </c>
      <c r="CF6" s="17" t="s">
        <v>115</v>
      </c>
      <c r="CG6" s="17" t="s">
        <v>115</v>
      </c>
      <c r="CH6" s="17" t="s">
        <v>115</v>
      </c>
      <c r="CI6" s="17" t="s">
        <v>115</v>
      </c>
      <c r="CJ6" s="17" t="s">
        <v>115</v>
      </c>
      <c r="CK6" s="17" t="s">
        <v>115</v>
      </c>
      <c r="CL6" s="17" t="s">
        <v>115</v>
      </c>
      <c r="CM6" s="17" t="s">
        <v>115</v>
      </c>
      <c r="CN6" s="17" t="s">
        <v>115</v>
      </c>
      <c r="CO6" s="17" t="s">
        <v>115</v>
      </c>
      <c r="CP6" s="17" t="s">
        <v>115</v>
      </c>
      <c r="CQ6" s="17" t="s">
        <v>115</v>
      </c>
      <c r="CR6" s="17" t="s">
        <v>115</v>
      </c>
      <c r="CS6" s="17" t="s">
        <v>115</v>
      </c>
      <c r="CT6" s="17" t="s">
        <v>115</v>
      </c>
      <c r="CU6" s="17" t="s">
        <v>115</v>
      </c>
      <c r="CV6" s="17" t="s">
        <v>115</v>
      </c>
      <c r="CW6" s="17" t="s">
        <v>115</v>
      </c>
      <c r="CX6" s="17" t="s">
        <v>115</v>
      </c>
      <c r="CY6" s="17" t="s">
        <v>115</v>
      </c>
      <c r="CZ6" s="17" t="s">
        <v>115</v>
      </c>
      <c r="DA6" s="17" t="s">
        <v>115</v>
      </c>
      <c r="DB6" s="17" t="s">
        <v>115</v>
      </c>
      <c r="DC6" s="17" t="s">
        <v>115</v>
      </c>
      <c r="DD6" s="17" t="s">
        <v>115</v>
      </c>
      <c r="DE6" s="17" t="s">
        <v>115</v>
      </c>
      <c r="DF6" s="17" t="s">
        <v>115</v>
      </c>
      <c r="DG6" s="17" t="s">
        <v>115</v>
      </c>
      <c r="DH6" s="17" t="s">
        <v>115</v>
      </c>
      <c r="DI6" s="17" t="s">
        <v>115</v>
      </c>
      <c r="DJ6" s="17" t="s">
        <v>115</v>
      </c>
      <c r="DK6" s="17" t="s">
        <v>115</v>
      </c>
      <c r="DL6" s="17" t="s">
        <v>115</v>
      </c>
      <c r="DM6" s="17" t="s">
        <v>115</v>
      </c>
      <c r="DN6" s="17" t="s">
        <v>115</v>
      </c>
      <c r="DO6" s="17" t="s">
        <v>115</v>
      </c>
      <c r="DP6" s="17" t="s">
        <v>115</v>
      </c>
      <c r="DQ6" s="17" t="s">
        <v>115</v>
      </c>
      <c r="DR6" s="17" t="s">
        <v>115</v>
      </c>
      <c r="DS6" s="17" t="s">
        <v>115</v>
      </c>
      <c r="DT6" s="17" t="s">
        <v>115</v>
      </c>
      <c r="DU6" s="17" t="s">
        <v>115</v>
      </c>
      <c r="DV6" s="17" t="s">
        <v>115</v>
      </c>
      <c r="DW6" s="17" t="s">
        <v>115</v>
      </c>
      <c r="DX6" s="17" t="s">
        <v>115</v>
      </c>
      <c r="DY6" s="17" t="s">
        <v>115</v>
      </c>
      <c r="DZ6" s="17" t="s">
        <v>115</v>
      </c>
      <c r="EA6" s="17" t="s">
        <v>115</v>
      </c>
      <c r="EB6" s="17" t="s">
        <v>115</v>
      </c>
      <c r="EC6" s="17" t="s">
        <v>115</v>
      </c>
      <c r="ED6" s="17" t="s">
        <v>115</v>
      </c>
      <c r="EE6" s="17" t="s">
        <v>115</v>
      </c>
      <c r="EF6" s="17" t="s">
        <v>115</v>
      </c>
      <c r="EG6" s="17" t="s">
        <v>115</v>
      </c>
      <c r="EH6" s="17" t="s">
        <v>115</v>
      </c>
      <c r="EI6" s="17" t="s">
        <v>115</v>
      </c>
      <c r="EJ6" s="17" t="s">
        <v>115</v>
      </c>
      <c r="EK6" s="17" t="s">
        <v>115</v>
      </c>
      <c r="EL6" s="17" t="s">
        <v>115</v>
      </c>
      <c r="EM6" s="17" t="s">
        <v>115</v>
      </c>
      <c r="EN6" s="17" t="s">
        <v>115</v>
      </c>
      <c r="EO6" s="17" t="s">
        <v>115</v>
      </c>
      <c r="EP6" s="17" t="s">
        <v>115</v>
      </c>
      <c r="EQ6" s="17" t="s">
        <v>115</v>
      </c>
      <c r="ER6" s="17" t="s">
        <v>115</v>
      </c>
      <c r="ES6" s="17" t="s">
        <v>115</v>
      </c>
      <c r="ET6" s="17" t="s">
        <v>115</v>
      </c>
      <c r="EU6" s="17" t="s">
        <v>115</v>
      </c>
      <c r="EV6" s="17" t="s">
        <v>115</v>
      </c>
      <c r="EW6" s="17" t="s">
        <v>115</v>
      </c>
      <c r="EX6" s="17" t="s">
        <v>115</v>
      </c>
      <c r="EY6" s="17" t="s">
        <v>115</v>
      </c>
      <c r="EZ6" s="17" t="s">
        <v>115</v>
      </c>
      <c r="FA6" s="17" t="s">
        <v>115</v>
      </c>
      <c r="FB6" s="17" t="s">
        <v>115</v>
      </c>
      <c r="FC6" s="17" t="s">
        <v>115</v>
      </c>
      <c r="FD6" s="17" t="s">
        <v>115</v>
      </c>
      <c r="FE6" s="17" t="s">
        <v>115</v>
      </c>
      <c r="FF6" s="17" t="s">
        <v>115</v>
      </c>
      <c r="FG6" s="17" t="s">
        <v>115</v>
      </c>
      <c r="FH6" s="17" t="s">
        <v>115</v>
      </c>
      <c r="FI6" s="94">
        <v>3.0</v>
      </c>
      <c r="FJ6" s="17">
        <f t="shared" ref="FJ6:FK6" si="2">AVERAGE(O6,R6,U6)</f>
        <v>13038.92437</v>
      </c>
      <c r="FK6" s="17">
        <f t="shared" si="2"/>
        <v>2477.39563</v>
      </c>
      <c r="FL6" s="95">
        <f t="shared" ref="FL6:FL10" si="11">ROUNDUP(AVERAGE(Q6,T6,W6),-2)</f>
        <v>15600</v>
      </c>
      <c r="FM6" s="96">
        <f t="shared" si="3"/>
        <v>62400</v>
      </c>
      <c r="FN6" s="97"/>
    </row>
    <row r="7" ht="12.75" customHeight="1">
      <c r="A7" s="16">
        <v>3.0</v>
      </c>
      <c r="B7" s="98" t="s">
        <v>116</v>
      </c>
      <c r="C7" s="99" t="s">
        <v>119</v>
      </c>
      <c r="D7" s="16" t="s">
        <v>120</v>
      </c>
      <c r="E7" s="16">
        <v>4.0</v>
      </c>
      <c r="F7" s="17" t="s">
        <v>115</v>
      </c>
      <c r="G7" s="17" t="s">
        <v>115</v>
      </c>
      <c r="H7" s="17" t="s">
        <v>115</v>
      </c>
      <c r="I7" s="17" t="s">
        <v>115</v>
      </c>
      <c r="J7" s="17" t="s">
        <v>115</v>
      </c>
      <c r="K7" s="17" t="s">
        <v>115</v>
      </c>
      <c r="L7" s="17" t="s">
        <v>115</v>
      </c>
      <c r="M7" s="17" t="s">
        <v>115</v>
      </c>
      <c r="N7" s="17" t="s">
        <v>115</v>
      </c>
      <c r="O7" s="17">
        <v>6974.789915966387</v>
      </c>
      <c r="P7" s="17">
        <v>1325.2100840336134</v>
      </c>
      <c r="Q7" s="17">
        <f t="shared" si="4"/>
        <v>8300</v>
      </c>
      <c r="R7" s="17">
        <v>6516.0</v>
      </c>
      <c r="S7" s="17">
        <v>0.0</v>
      </c>
      <c r="T7" s="17">
        <f t="shared" si="5"/>
        <v>6516</v>
      </c>
      <c r="U7" s="17">
        <v>5042.01680672269</v>
      </c>
      <c r="V7" s="17">
        <v>957.9831932773104</v>
      </c>
      <c r="W7" s="17">
        <f t="shared" si="6"/>
        <v>6000</v>
      </c>
      <c r="X7" s="17">
        <v>0.0</v>
      </c>
      <c r="Y7" s="17">
        <v>0.0</v>
      </c>
      <c r="Z7" s="17">
        <f t="shared" si="7"/>
        <v>0</v>
      </c>
      <c r="AA7" s="17">
        <v>0.0</v>
      </c>
      <c r="AB7" s="17">
        <v>0.0</v>
      </c>
      <c r="AC7" s="17">
        <f t="shared" si="8"/>
        <v>0</v>
      </c>
      <c r="AD7" s="17">
        <v>0.0</v>
      </c>
      <c r="AE7" s="17">
        <v>0.0</v>
      </c>
      <c r="AF7" s="17">
        <f t="shared" si="9"/>
        <v>0</v>
      </c>
      <c r="AG7" s="17" t="s">
        <v>115</v>
      </c>
      <c r="AH7" s="17" t="s">
        <v>115</v>
      </c>
      <c r="AI7" s="17" t="s">
        <v>115</v>
      </c>
      <c r="AJ7" s="17" t="s">
        <v>115</v>
      </c>
      <c r="AK7" s="17" t="s">
        <v>115</v>
      </c>
      <c r="AL7" s="17" t="s">
        <v>115</v>
      </c>
      <c r="AM7" s="17" t="s">
        <v>115</v>
      </c>
      <c r="AN7" s="17" t="s">
        <v>115</v>
      </c>
      <c r="AO7" s="17" t="s">
        <v>115</v>
      </c>
      <c r="AP7" s="17" t="s">
        <v>115</v>
      </c>
      <c r="AQ7" s="17" t="s">
        <v>115</v>
      </c>
      <c r="AR7" s="17" t="s">
        <v>115</v>
      </c>
      <c r="AS7" s="17" t="s">
        <v>115</v>
      </c>
      <c r="AT7" s="17" t="s">
        <v>115</v>
      </c>
      <c r="AU7" s="17" t="s">
        <v>115</v>
      </c>
      <c r="AV7" s="17" t="s">
        <v>115</v>
      </c>
      <c r="AW7" s="17" t="s">
        <v>115</v>
      </c>
      <c r="AX7" s="17" t="s">
        <v>115</v>
      </c>
      <c r="AY7" s="17" t="s">
        <v>115</v>
      </c>
      <c r="AZ7" s="17" t="s">
        <v>115</v>
      </c>
      <c r="BA7" s="17" t="s">
        <v>115</v>
      </c>
      <c r="BB7" s="17" t="s">
        <v>115</v>
      </c>
      <c r="BC7" s="17" t="s">
        <v>115</v>
      </c>
      <c r="BD7" s="17" t="s">
        <v>115</v>
      </c>
      <c r="BE7" s="17" t="s">
        <v>115</v>
      </c>
      <c r="BF7" s="17" t="s">
        <v>115</v>
      </c>
      <c r="BG7" s="17" t="s">
        <v>115</v>
      </c>
      <c r="BH7" s="17" t="s">
        <v>115</v>
      </c>
      <c r="BI7" s="17" t="s">
        <v>115</v>
      </c>
      <c r="BJ7" s="17" t="s">
        <v>115</v>
      </c>
      <c r="BK7" s="17" t="s">
        <v>115</v>
      </c>
      <c r="BL7" s="17" t="s">
        <v>115</v>
      </c>
      <c r="BM7" s="17" t="s">
        <v>115</v>
      </c>
      <c r="BN7" s="17" t="s">
        <v>115</v>
      </c>
      <c r="BO7" s="17" t="s">
        <v>115</v>
      </c>
      <c r="BP7" s="17" t="s">
        <v>115</v>
      </c>
      <c r="BQ7" s="17" t="s">
        <v>115</v>
      </c>
      <c r="BR7" s="17" t="s">
        <v>115</v>
      </c>
      <c r="BS7" s="17" t="s">
        <v>115</v>
      </c>
      <c r="BT7" s="17" t="s">
        <v>115</v>
      </c>
      <c r="BU7" s="17" t="s">
        <v>115</v>
      </c>
      <c r="BV7" s="17" t="s">
        <v>115</v>
      </c>
      <c r="BW7" s="17" t="s">
        <v>115</v>
      </c>
      <c r="BX7" s="17" t="s">
        <v>115</v>
      </c>
      <c r="BY7" s="17" t="s">
        <v>115</v>
      </c>
      <c r="BZ7" s="17" t="s">
        <v>115</v>
      </c>
      <c r="CA7" s="17" t="s">
        <v>115</v>
      </c>
      <c r="CB7" s="17" t="s">
        <v>115</v>
      </c>
      <c r="CC7" s="17" t="s">
        <v>115</v>
      </c>
      <c r="CD7" s="17" t="s">
        <v>115</v>
      </c>
      <c r="CE7" s="17" t="s">
        <v>115</v>
      </c>
      <c r="CF7" s="17" t="s">
        <v>115</v>
      </c>
      <c r="CG7" s="17" t="s">
        <v>115</v>
      </c>
      <c r="CH7" s="17" t="s">
        <v>115</v>
      </c>
      <c r="CI7" s="17" t="s">
        <v>115</v>
      </c>
      <c r="CJ7" s="17" t="s">
        <v>115</v>
      </c>
      <c r="CK7" s="17" t="s">
        <v>115</v>
      </c>
      <c r="CL7" s="17" t="s">
        <v>115</v>
      </c>
      <c r="CM7" s="17" t="s">
        <v>115</v>
      </c>
      <c r="CN7" s="17" t="s">
        <v>115</v>
      </c>
      <c r="CO7" s="17" t="s">
        <v>115</v>
      </c>
      <c r="CP7" s="17" t="s">
        <v>115</v>
      </c>
      <c r="CQ7" s="17" t="s">
        <v>115</v>
      </c>
      <c r="CR7" s="17" t="s">
        <v>115</v>
      </c>
      <c r="CS7" s="17" t="s">
        <v>115</v>
      </c>
      <c r="CT7" s="17" t="s">
        <v>115</v>
      </c>
      <c r="CU7" s="17" t="s">
        <v>115</v>
      </c>
      <c r="CV7" s="17" t="s">
        <v>115</v>
      </c>
      <c r="CW7" s="17" t="s">
        <v>115</v>
      </c>
      <c r="CX7" s="17" t="s">
        <v>115</v>
      </c>
      <c r="CY7" s="17" t="s">
        <v>115</v>
      </c>
      <c r="CZ7" s="17" t="s">
        <v>115</v>
      </c>
      <c r="DA7" s="17" t="s">
        <v>115</v>
      </c>
      <c r="DB7" s="17" t="s">
        <v>115</v>
      </c>
      <c r="DC7" s="17" t="s">
        <v>115</v>
      </c>
      <c r="DD7" s="17" t="s">
        <v>115</v>
      </c>
      <c r="DE7" s="17" t="s">
        <v>115</v>
      </c>
      <c r="DF7" s="17" t="s">
        <v>115</v>
      </c>
      <c r="DG7" s="17" t="s">
        <v>115</v>
      </c>
      <c r="DH7" s="17" t="s">
        <v>115</v>
      </c>
      <c r="DI7" s="17" t="s">
        <v>115</v>
      </c>
      <c r="DJ7" s="17" t="s">
        <v>115</v>
      </c>
      <c r="DK7" s="17" t="s">
        <v>115</v>
      </c>
      <c r="DL7" s="17" t="s">
        <v>115</v>
      </c>
      <c r="DM7" s="17" t="s">
        <v>115</v>
      </c>
      <c r="DN7" s="17" t="s">
        <v>115</v>
      </c>
      <c r="DO7" s="17" t="s">
        <v>115</v>
      </c>
      <c r="DP7" s="17" t="s">
        <v>115</v>
      </c>
      <c r="DQ7" s="17" t="s">
        <v>115</v>
      </c>
      <c r="DR7" s="17" t="s">
        <v>115</v>
      </c>
      <c r="DS7" s="17" t="s">
        <v>115</v>
      </c>
      <c r="DT7" s="17" t="s">
        <v>115</v>
      </c>
      <c r="DU7" s="17" t="s">
        <v>115</v>
      </c>
      <c r="DV7" s="17" t="s">
        <v>115</v>
      </c>
      <c r="DW7" s="17" t="s">
        <v>115</v>
      </c>
      <c r="DX7" s="17" t="s">
        <v>115</v>
      </c>
      <c r="DY7" s="17" t="s">
        <v>115</v>
      </c>
      <c r="DZ7" s="17" t="s">
        <v>115</v>
      </c>
      <c r="EA7" s="17" t="s">
        <v>115</v>
      </c>
      <c r="EB7" s="17" t="s">
        <v>115</v>
      </c>
      <c r="EC7" s="17" t="s">
        <v>115</v>
      </c>
      <c r="ED7" s="17" t="s">
        <v>115</v>
      </c>
      <c r="EE7" s="17" t="s">
        <v>115</v>
      </c>
      <c r="EF7" s="17" t="s">
        <v>115</v>
      </c>
      <c r="EG7" s="17" t="s">
        <v>115</v>
      </c>
      <c r="EH7" s="17" t="s">
        <v>115</v>
      </c>
      <c r="EI7" s="17" t="s">
        <v>115</v>
      </c>
      <c r="EJ7" s="17" t="s">
        <v>115</v>
      </c>
      <c r="EK7" s="17" t="s">
        <v>115</v>
      </c>
      <c r="EL7" s="17" t="s">
        <v>115</v>
      </c>
      <c r="EM7" s="17" t="s">
        <v>115</v>
      </c>
      <c r="EN7" s="17" t="s">
        <v>115</v>
      </c>
      <c r="EO7" s="17" t="s">
        <v>115</v>
      </c>
      <c r="EP7" s="17" t="s">
        <v>115</v>
      </c>
      <c r="EQ7" s="17" t="s">
        <v>115</v>
      </c>
      <c r="ER7" s="17" t="s">
        <v>115</v>
      </c>
      <c r="ES7" s="17" t="s">
        <v>115</v>
      </c>
      <c r="ET7" s="17" t="s">
        <v>115</v>
      </c>
      <c r="EU7" s="17" t="s">
        <v>115</v>
      </c>
      <c r="EV7" s="17" t="s">
        <v>115</v>
      </c>
      <c r="EW7" s="17" t="s">
        <v>115</v>
      </c>
      <c r="EX7" s="17" t="s">
        <v>115</v>
      </c>
      <c r="EY7" s="17" t="s">
        <v>115</v>
      </c>
      <c r="EZ7" s="17" t="s">
        <v>115</v>
      </c>
      <c r="FA7" s="17" t="s">
        <v>115</v>
      </c>
      <c r="FB7" s="17" t="s">
        <v>115</v>
      </c>
      <c r="FC7" s="17" t="s">
        <v>115</v>
      </c>
      <c r="FD7" s="17" t="s">
        <v>115</v>
      </c>
      <c r="FE7" s="17" t="s">
        <v>115</v>
      </c>
      <c r="FF7" s="17" t="s">
        <v>115</v>
      </c>
      <c r="FG7" s="17" t="s">
        <v>115</v>
      </c>
      <c r="FH7" s="17" t="s">
        <v>115</v>
      </c>
      <c r="FI7" s="94">
        <v>3.0</v>
      </c>
      <c r="FJ7" s="17">
        <f t="shared" ref="FJ7:FK7" si="10">AVERAGE(O7,R7,U7)</f>
        <v>6177.602241</v>
      </c>
      <c r="FK7" s="17">
        <f t="shared" si="10"/>
        <v>761.0644258</v>
      </c>
      <c r="FL7" s="95">
        <f t="shared" si="11"/>
        <v>7000</v>
      </c>
      <c r="FM7" s="96">
        <f t="shared" si="3"/>
        <v>28000</v>
      </c>
      <c r="FN7" s="97"/>
    </row>
    <row r="8" ht="12.75" customHeight="1">
      <c r="A8" s="16">
        <v>4.0</v>
      </c>
      <c r="B8" s="98" t="s">
        <v>116</v>
      </c>
      <c r="C8" s="99" t="s">
        <v>121</v>
      </c>
      <c r="D8" s="16" t="s">
        <v>118</v>
      </c>
      <c r="E8" s="16">
        <v>10.0</v>
      </c>
      <c r="F8" s="17" t="s">
        <v>115</v>
      </c>
      <c r="G8" s="17" t="s">
        <v>115</v>
      </c>
      <c r="H8" s="17" t="s">
        <v>115</v>
      </c>
      <c r="I8" s="17" t="s">
        <v>115</v>
      </c>
      <c r="J8" s="17" t="s">
        <v>115</v>
      </c>
      <c r="K8" s="17" t="s">
        <v>115</v>
      </c>
      <c r="L8" s="17" t="s">
        <v>115</v>
      </c>
      <c r="M8" s="17" t="s">
        <v>115</v>
      </c>
      <c r="N8" s="17" t="s">
        <v>115</v>
      </c>
      <c r="O8" s="17">
        <v>1420.1680672268908</v>
      </c>
      <c r="P8" s="17">
        <v>269.8319327731092</v>
      </c>
      <c r="Q8" s="17">
        <f t="shared" si="4"/>
        <v>1690</v>
      </c>
      <c r="R8" s="17">
        <v>1300.0</v>
      </c>
      <c r="S8" s="17">
        <f t="shared" ref="S8:S9" si="13">R8*19%</f>
        <v>247</v>
      </c>
      <c r="T8" s="17">
        <f t="shared" si="5"/>
        <v>1547</v>
      </c>
      <c r="U8" s="17">
        <v>504.20168067226894</v>
      </c>
      <c r="V8" s="17">
        <v>95.79831932773106</v>
      </c>
      <c r="W8" s="17">
        <f t="shared" si="6"/>
        <v>600</v>
      </c>
      <c r="X8" s="17">
        <v>0.0</v>
      </c>
      <c r="Y8" s="17">
        <v>0.0</v>
      </c>
      <c r="Z8" s="17">
        <f t="shared" si="7"/>
        <v>0</v>
      </c>
      <c r="AA8" s="17">
        <v>0.0</v>
      </c>
      <c r="AB8" s="17">
        <v>0.0</v>
      </c>
      <c r="AC8" s="17">
        <f t="shared" si="8"/>
        <v>0</v>
      </c>
      <c r="AD8" s="17">
        <v>0.0</v>
      </c>
      <c r="AE8" s="17">
        <v>0.0</v>
      </c>
      <c r="AF8" s="17">
        <f t="shared" si="9"/>
        <v>0</v>
      </c>
      <c r="AG8" s="17" t="s">
        <v>115</v>
      </c>
      <c r="AH8" s="17" t="s">
        <v>115</v>
      </c>
      <c r="AI8" s="17" t="s">
        <v>115</v>
      </c>
      <c r="AJ8" s="17" t="s">
        <v>115</v>
      </c>
      <c r="AK8" s="17" t="s">
        <v>115</v>
      </c>
      <c r="AL8" s="17" t="s">
        <v>115</v>
      </c>
      <c r="AM8" s="17" t="s">
        <v>115</v>
      </c>
      <c r="AN8" s="17" t="s">
        <v>115</v>
      </c>
      <c r="AO8" s="17" t="s">
        <v>115</v>
      </c>
      <c r="AP8" s="17" t="s">
        <v>115</v>
      </c>
      <c r="AQ8" s="17" t="s">
        <v>115</v>
      </c>
      <c r="AR8" s="17" t="s">
        <v>115</v>
      </c>
      <c r="AS8" s="17" t="s">
        <v>115</v>
      </c>
      <c r="AT8" s="17" t="s">
        <v>115</v>
      </c>
      <c r="AU8" s="17" t="s">
        <v>115</v>
      </c>
      <c r="AV8" s="17" t="s">
        <v>115</v>
      </c>
      <c r="AW8" s="17" t="s">
        <v>115</v>
      </c>
      <c r="AX8" s="17" t="s">
        <v>115</v>
      </c>
      <c r="AY8" s="17" t="s">
        <v>115</v>
      </c>
      <c r="AZ8" s="17" t="s">
        <v>115</v>
      </c>
      <c r="BA8" s="17" t="s">
        <v>115</v>
      </c>
      <c r="BB8" s="17" t="s">
        <v>115</v>
      </c>
      <c r="BC8" s="17" t="s">
        <v>115</v>
      </c>
      <c r="BD8" s="17" t="s">
        <v>115</v>
      </c>
      <c r="BE8" s="17" t="s">
        <v>115</v>
      </c>
      <c r="BF8" s="17" t="s">
        <v>115</v>
      </c>
      <c r="BG8" s="17" t="s">
        <v>115</v>
      </c>
      <c r="BH8" s="17" t="s">
        <v>115</v>
      </c>
      <c r="BI8" s="17" t="s">
        <v>115</v>
      </c>
      <c r="BJ8" s="17" t="s">
        <v>115</v>
      </c>
      <c r="BK8" s="17" t="s">
        <v>115</v>
      </c>
      <c r="BL8" s="17" t="s">
        <v>115</v>
      </c>
      <c r="BM8" s="17" t="s">
        <v>115</v>
      </c>
      <c r="BN8" s="17" t="s">
        <v>115</v>
      </c>
      <c r="BO8" s="17" t="s">
        <v>115</v>
      </c>
      <c r="BP8" s="17" t="s">
        <v>115</v>
      </c>
      <c r="BQ8" s="17" t="s">
        <v>115</v>
      </c>
      <c r="BR8" s="17" t="s">
        <v>115</v>
      </c>
      <c r="BS8" s="17" t="s">
        <v>115</v>
      </c>
      <c r="BT8" s="17" t="s">
        <v>115</v>
      </c>
      <c r="BU8" s="17" t="s">
        <v>115</v>
      </c>
      <c r="BV8" s="17" t="s">
        <v>115</v>
      </c>
      <c r="BW8" s="17" t="s">
        <v>115</v>
      </c>
      <c r="BX8" s="17" t="s">
        <v>115</v>
      </c>
      <c r="BY8" s="17" t="s">
        <v>115</v>
      </c>
      <c r="BZ8" s="17" t="s">
        <v>115</v>
      </c>
      <c r="CA8" s="17" t="s">
        <v>115</v>
      </c>
      <c r="CB8" s="17" t="s">
        <v>115</v>
      </c>
      <c r="CC8" s="17" t="s">
        <v>115</v>
      </c>
      <c r="CD8" s="17" t="s">
        <v>115</v>
      </c>
      <c r="CE8" s="17" t="s">
        <v>115</v>
      </c>
      <c r="CF8" s="17" t="s">
        <v>115</v>
      </c>
      <c r="CG8" s="17" t="s">
        <v>115</v>
      </c>
      <c r="CH8" s="17" t="s">
        <v>115</v>
      </c>
      <c r="CI8" s="17" t="s">
        <v>115</v>
      </c>
      <c r="CJ8" s="17" t="s">
        <v>115</v>
      </c>
      <c r="CK8" s="17" t="s">
        <v>115</v>
      </c>
      <c r="CL8" s="17" t="s">
        <v>115</v>
      </c>
      <c r="CM8" s="17" t="s">
        <v>115</v>
      </c>
      <c r="CN8" s="17" t="s">
        <v>115</v>
      </c>
      <c r="CO8" s="17" t="s">
        <v>115</v>
      </c>
      <c r="CP8" s="17" t="s">
        <v>115</v>
      </c>
      <c r="CQ8" s="17" t="s">
        <v>115</v>
      </c>
      <c r="CR8" s="17" t="s">
        <v>115</v>
      </c>
      <c r="CS8" s="17" t="s">
        <v>115</v>
      </c>
      <c r="CT8" s="17" t="s">
        <v>115</v>
      </c>
      <c r="CU8" s="17" t="s">
        <v>115</v>
      </c>
      <c r="CV8" s="17" t="s">
        <v>115</v>
      </c>
      <c r="CW8" s="17" t="s">
        <v>115</v>
      </c>
      <c r="CX8" s="17" t="s">
        <v>115</v>
      </c>
      <c r="CY8" s="17" t="s">
        <v>115</v>
      </c>
      <c r="CZ8" s="17" t="s">
        <v>115</v>
      </c>
      <c r="DA8" s="17" t="s">
        <v>115</v>
      </c>
      <c r="DB8" s="17" t="s">
        <v>115</v>
      </c>
      <c r="DC8" s="17" t="s">
        <v>115</v>
      </c>
      <c r="DD8" s="17" t="s">
        <v>115</v>
      </c>
      <c r="DE8" s="17" t="s">
        <v>115</v>
      </c>
      <c r="DF8" s="17" t="s">
        <v>115</v>
      </c>
      <c r="DG8" s="17" t="s">
        <v>115</v>
      </c>
      <c r="DH8" s="17" t="s">
        <v>115</v>
      </c>
      <c r="DI8" s="17" t="s">
        <v>115</v>
      </c>
      <c r="DJ8" s="17" t="s">
        <v>115</v>
      </c>
      <c r="DK8" s="17" t="s">
        <v>115</v>
      </c>
      <c r="DL8" s="17" t="s">
        <v>115</v>
      </c>
      <c r="DM8" s="17" t="s">
        <v>115</v>
      </c>
      <c r="DN8" s="17" t="s">
        <v>115</v>
      </c>
      <c r="DO8" s="17" t="s">
        <v>115</v>
      </c>
      <c r="DP8" s="17" t="s">
        <v>115</v>
      </c>
      <c r="DQ8" s="17" t="s">
        <v>115</v>
      </c>
      <c r="DR8" s="17" t="s">
        <v>115</v>
      </c>
      <c r="DS8" s="17" t="s">
        <v>115</v>
      </c>
      <c r="DT8" s="17" t="s">
        <v>115</v>
      </c>
      <c r="DU8" s="17" t="s">
        <v>115</v>
      </c>
      <c r="DV8" s="17" t="s">
        <v>115</v>
      </c>
      <c r="DW8" s="17" t="s">
        <v>115</v>
      </c>
      <c r="DX8" s="17" t="s">
        <v>115</v>
      </c>
      <c r="DY8" s="17" t="s">
        <v>115</v>
      </c>
      <c r="DZ8" s="17" t="s">
        <v>115</v>
      </c>
      <c r="EA8" s="17" t="s">
        <v>115</v>
      </c>
      <c r="EB8" s="17" t="s">
        <v>115</v>
      </c>
      <c r="EC8" s="17" t="s">
        <v>115</v>
      </c>
      <c r="ED8" s="17" t="s">
        <v>115</v>
      </c>
      <c r="EE8" s="17" t="s">
        <v>115</v>
      </c>
      <c r="EF8" s="17" t="s">
        <v>115</v>
      </c>
      <c r="EG8" s="17" t="s">
        <v>115</v>
      </c>
      <c r="EH8" s="17" t="s">
        <v>115</v>
      </c>
      <c r="EI8" s="17" t="s">
        <v>115</v>
      </c>
      <c r="EJ8" s="17" t="s">
        <v>115</v>
      </c>
      <c r="EK8" s="17" t="s">
        <v>115</v>
      </c>
      <c r="EL8" s="17" t="s">
        <v>115</v>
      </c>
      <c r="EM8" s="17" t="s">
        <v>115</v>
      </c>
      <c r="EN8" s="17" t="s">
        <v>115</v>
      </c>
      <c r="EO8" s="17" t="s">
        <v>115</v>
      </c>
      <c r="EP8" s="17" t="s">
        <v>115</v>
      </c>
      <c r="EQ8" s="17" t="s">
        <v>115</v>
      </c>
      <c r="ER8" s="17" t="s">
        <v>115</v>
      </c>
      <c r="ES8" s="17" t="s">
        <v>115</v>
      </c>
      <c r="ET8" s="17" t="s">
        <v>115</v>
      </c>
      <c r="EU8" s="17" t="s">
        <v>115</v>
      </c>
      <c r="EV8" s="17" t="s">
        <v>115</v>
      </c>
      <c r="EW8" s="17" t="s">
        <v>115</v>
      </c>
      <c r="EX8" s="17" t="s">
        <v>115</v>
      </c>
      <c r="EY8" s="17" t="s">
        <v>115</v>
      </c>
      <c r="EZ8" s="17" t="s">
        <v>115</v>
      </c>
      <c r="FA8" s="17" t="s">
        <v>115</v>
      </c>
      <c r="FB8" s="17" t="s">
        <v>115</v>
      </c>
      <c r="FC8" s="17" t="s">
        <v>115</v>
      </c>
      <c r="FD8" s="17" t="s">
        <v>115</v>
      </c>
      <c r="FE8" s="17" t="s">
        <v>115</v>
      </c>
      <c r="FF8" s="17" t="s">
        <v>115</v>
      </c>
      <c r="FG8" s="17" t="s">
        <v>115</v>
      </c>
      <c r="FH8" s="17" t="s">
        <v>115</v>
      </c>
      <c r="FI8" s="94">
        <v>3.0</v>
      </c>
      <c r="FJ8" s="17">
        <f t="shared" ref="FJ8:FK8" si="12">AVERAGE(O8,R8,U8)</f>
        <v>1074.789916</v>
      </c>
      <c r="FK8" s="17">
        <f t="shared" si="12"/>
        <v>204.210084</v>
      </c>
      <c r="FL8" s="95">
        <f t="shared" si="11"/>
        <v>1300</v>
      </c>
      <c r="FM8" s="96">
        <f t="shared" si="3"/>
        <v>13000</v>
      </c>
      <c r="FN8" s="97"/>
    </row>
    <row r="9" ht="12.75" customHeight="1">
      <c r="A9" s="16">
        <v>5.0</v>
      </c>
      <c r="B9" s="98" t="s">
        <v>116</v>
      </c>
      <c r="C9" s="99" t="s">
        <v>122</v>
      </c>
      <c r="D9" s="16" t="s">
        <v>120</v>
      </c>
      <c r="E9" s="16">
        <v>2.0</v>
      </c>
      <c r="F9" s="17" t="s">
        <v>115</v>
      </c>
      <c r="G9" s="17" t="s">
        <v>115</v>
      </c>
      <c r="H9" s="17" t="s">
        <v>115</v>
      </c>
      <c r="I9" s="17" t="s">
        <v>115</v>
      </c>
      <c r="J9" s="17" t="s">
        <v>115</v>
      </c>
      <c r="K9" s="17" t="s">
        <v>115</v>
      </c>
      <c r="L9" s="17" t="s">
        <v>115</v>
      </c>
      <c r="M9" s="17" t="s">
        <v>115</v>
      </c>
      <c r="N9" s="17" t="s">
        <v>115</v>
      </c>
      <c r="O9" s="17">
        <v>4285.714285714286</v>
      </c>
      <c r="P9" s="17">
        <v>814.2857142857138</v>
      </c>
      <c r="Q9" s="17">
        <f t="shared" si="4"/>
        <v>5100</v>
      </c>
      <c r="R9" s="17">
        <v>9075.0</v>
      </c>
      <c r="S9" s="17">
        <f t="shared" si="13"/>
        <v>1724.25</v>
      </c>
      <c r="T9" s="17">
        <f t="shared" si="5"/>
        <v>10799.25</v>
      </c>
      <c r="U9" s="17">
        <v>6680.672268907563</v>
      </c>
      <c r="V9" s="17">
        <v>1269.3277310924368</v>
      </c>
      <c r="W9" s="17">
        <f t="shared" si="6"/>
        <v>7950</v>
      </c>
      <c r="X9" s="17">
        <v>0.0</v>
      </c>
      <c r="Y9" s="17">
        <v>0.0</v>
      </c>
      <c r="Z9" s="17">
        <f t="shared" si="7"/>
        <v>0</v>
      </c>
      <c r="AA9" s="17">
        <v>0.0</v>
      </c>
      <c r="AB9" s="17">
        <v>0.0</v>
      </c>
      <c r="AC9" s="17">
        <f t="shared" si="8"/>
        <v>0</v>
      </c>
      <c r="AD9" s="17">
        <v>0.0</v>
      </c>
      <c r="AE9" s="17">
        <v>0.0</v>
      </c>
      <c r="AF9" s="17">
        <f t="shared" si="9"/>
        <v>0</v>
      </c>
      <c r="AG9" s="17" t="s">
        <v>115</v>
      </c>
      <c r="AH9" s="17" t="s">
        <v>115</v>
      </c>
      <c r="AI9" s="17" t="s">
        <v>115</v>
      </c>
      <c r="AJ9" s="17" t="s">
        <v>115</v>
      </c>
      <c r="AK9" s="17" t="s">
        <v>115</v>
      </c>
      <c r="AL9" s="17" t="s">
        <v>115</v>
      </c>
      <c r="AM9" s="17" t="s">
        <v>115</v>
      </c>
      <c r="AN9" s="17" t="s">
        <v>115</v>
      </c>
      <c r="AO9" s="17" t="s">
        <v>115</v>
      </c>
      <c r="AP9" s="17" t="s">
        <v>115</v>
      </c>
      <c r="AQ9" s="17" t="s">
        <v>115</v>
      </c>
      <c r="AR9" s="17" t="s">
        <v>115</v>
      </c>
      <c r="AS9" s="17" t="s">
        <v>115</v>
      </c>
      <c r="AT9" s="17" t="s">
        <v>115</v>
      </c>
      <c r="AU9" s="17" t="s">
        <v>115</v>
      </c>
      <c r="AV9" s="17" t="s">
        <v>115</v>
      </c>
      <c r="AW9" s="17" t="s">
        <v>115</v>
      </c>
      <c r="AX9" s="17" t="s">
        <v>115</v>
      </c>
      <c r="AY9" s="17" t="s">
        <v>115</v>
      </c>
      <c r="AZ9" s="17" t="s">
        <v>115</v>
      </c>
      <c r="BA9" s="17" t="s">
        <v>115</v>
      </c>
      <c r="BB9" s="17" t="s">
        <v>115</v>
      </c>
      <c r="BC9" s="17" t="s">
        <v>115</v>
      </c>
      <c r="BD9" s="17" t="s">
        <v>115</v>
      </c>
      <c r="BE9" s="17" t="s">
        <v>115</v>
      </c>
      <c r="BF9" s="17" t="s">
        <v>115</v>
      </c>
      <c r="BG9" s="17" t="s">
        <v>115</v>
      </c>
      <c r="BH9" s="17" t="s">
        <v>115</v>
      </c>
      <c r="BI9" s="17" t="s">
        <v>115</v>
      </c>
      <c r="BJ9" s="17" t="s">
        <v>115</v>
      </c>
      <c r="BK9" s="17" t="s">
        <v>115</v>
      </c>
      <c r="BL9" s="17" t="s">
        <v>115</v>
      </c>
      <c r="BM9" s="17" t="s">
        <v>115</v>
      </c>
      <c r="BN9" s="17" t="s">
        <v>115</v>
      </c>
      <c r="BO9" s="17" t="s">
        <v>115</v>
      </c>
      <c r="BP9" s="17" t="s">
        <v>115</v>
      </c>
      <c r="BQ9" s="17" t="s">
        <v>115</v>
      </c>
      <c r="BR9" s="17" t="s">
        <v>115</v>
      </c>
      <c r="BS9" s="17" t="s">
        <v>115</v>
      </c>
      <c r="BT9" s="17" t="s">
        <v>115</v>
      </c>
      <c r="BU9" s="17" t="s">
        <v>115</v>
      </c>
      <c r="BV9" s="17" t="s">
        <v>115</v>
      </c>
      <c r="BW9" s="17" t="s">
        <v>115</v>
      </c>
      <c r="BX9" s="17" t="s">
        <v>115</v>
      </c>
      <c r="BY9" s="17" t="s">
        <v>115</v>
      </c>
      <c r="BZ9" s="17" t="s">
        <v>115</v>
      </c>
      <c r="CA9" s="17" t="s">
        <v>115</v>
      </c>
      <c r="CB9" s="17" t="s">
        <v>115</v>
      </c>
      <c r="CC9" s="17" t="s">
        <v>115</v>
      </c>
      <c r="CD9" s="17" t="s">
        <v>115</v>
      </c>
      <c r="CE9" s="17" t="s">
        <v>115</v>
      </c>
      <c r="CF9" s="17" t="s">
        <v>115</v>
      </c>
      <c r="CG9" s="17" t="s">
        <v>115</v>
      </c>
      <c r="CH9" s="17" t="s">
        <v>115</v>
      </c>
      <c r="CI9" s="17" t="s">
        <v>115</v>
      </c>
      <c r="CJ9" s="17" t="s">
        <v>115</v>
      </c>
      <c r="CK9" s="17" t="s">
        <v>115</v>
      </c>
      <c r="CL9" s="17" t="s">
        <v>115</v>
      </c>
      <c r="CM9" s="17" t="s">
        <v>115</v>
      </c>
      <c r="CN9" s="17" t="s">
        <v>115</v>
      </c>
      <c r="CO9" s="17" t="s">
        <v>115</v>
      </c>
      <c r="CP9" s="17" t="s">
        <v>115</v>
      </c>
      <c r="CQ9" s="17" t="s">
        <v>115</v>
      </c>
      <c r="CR9" s="17" t="s">
        <v>115</v>
      </c>
      <c r="CS9" s="17" t="s">
        <v>115</v>
      </c>
      <c r="CT9" s="17" t="s">
        <v>115</v>
      </c>
      <c r="CU9" s="17" t="s">
        <v>115</v>
      </c>
      <c r="CV9" s="17" t="s">
        <v>115</v>
      </c>
      <c r="CW9" s="17" t="s">
        <v>115</v>
      </c>
      <c r="CX9" s="17" t="s">
        <v>115</v>
      </c>
      <c r="CY9" s="17" t="s">
        <v>115</v>
      </c>
      <c r="CZ9" s="17" t="s">
        <v>115</v>
      </c>
      <c r="DA9" s="17" t="s">
        <v>115</v>
      </c>
      <c r="DB9" s="17" t="s">
        <v>115</v>
      </c>
      <c r="DC9" s="17" t="s">
        <v>115</v>
      </c>
      <c r="DD9" s="17" t="s">
        <v>115</v>
      </c>
      <c r="DE9" s="17" t="s">
        <v>115</v>
      </c>
      <c r="DF9" s="17" t="s">
        <v>115</v>
      </c>
      <c r="DG9" s="17" t="s">
        <v>115</v>
      </c>
      <c r="DH9" s="17" t="s">
        <v>115</v>
      </c>
      <c r="DI9" s="17" t="s">
        <v>115</v>
      </c>
      <c r="DJ9" s="17" t="s">
        <v>115</v>
      </c>
      <c r="DK9" s="17" t="s">
        <v>115</v>
      </c>
      <c r="DL9" s="17" t="s">
        <v>115</v>
      </c>
      <c r="DM9" s="17" t="s">
        <v>115</v>
      </c>
      <c r="DN9" s="17" t="s">
        <v>115</v>
      </c>
      <c r="DO9" s="17" t="s">
        <v>115</v>
      </c>
      <c r="DP9" s="17" t="s">
        <v>115</v>
      </c>
      <c r="DQ9" s="17" t="s">
        <v>115</v>
      </c>
      <c r="DR9" s="17" t="s">
        <v>115</v>
      </c>
      <c r="DS9" s="17" t="s">
        <v>115</v>
      </c>
      <c r="DT9" s="17" t="s">
        <v>115</v>
      </c>
      <c r="DU9" s="17" t="s">
        <v>115</v>
      </c>
      <c r="DV9" s="17" t="s">
        <v>115</v>
      </c>
      <c r="DW9" s="17" t="s">
        <v>115</v>
      </c>
      <c r="DX9" s="17" t="s">
        <v>115</v>
      </c>
      <c r="DY9" s="17" t="s">
        <v>115</v>
      </c>
      <c r="DZ9" s="17" t="s">
        <v>115</v>
      </c>
      <c r="EA9" s="17" t="s">
        <v>115</v>
      </c>
      <c r="EB9" s="17" t="s">
        <v>115</v>
      </c>
      <c r="EC9" s="17" t="s">
        <v>115</v>
      </c>
      <c r="ED9" s="17" t="s">
        <v>115</v>
      </c>
      <c r="EE9" s="17" t="s">
        <v>115</v>
      </c>
      <c r="EF9" s="17" t="s">
        <v>115</v>
      </c>
      <c r="EG9" s="17" t="s">
        <v>115</v>
      </c>
      <c r="EH9" s="17" t="s">
        <v>115</v>
      </c>
      <c r="EI9" s="17" t="s">
        <v>115</v>
      </c>
      <c r="EJ9" s="17" t="s">
        <v>115</v>
      </c>
      <c r="EK9" s="17" t="s">
        <v>115</v>
      </c>
      <c r="EL9" s="17" t="s">
        <v>115</v>
      </c>
      <c r="EM9" s="17" t="s">
        <v>115</v>
      </c>
      <c r="EN9" s="17" t="s">
        <v>115</v>
      </c>
      <c r="EO9" s="17" t="s">
        <v>115</v>
      </c>
      <c r="EP9" s="17" t="s">
        <v>115</v>
      </c>
      <c r="EQ9" s="17" t="s">
        <v>115</v>
      </c>
      <c r="ER9" s="17" t="s">
        <v>115</v>
      </c>
      <c r="ES9" s="17" t="s">
        <v>115</v>
      </c>
      <c r="ET9" s="17" t="s">
        <v>115</v>
      </c>
      <c r="EU9" s="17" t="s">
        <v>115</v>
      </c>
      <c r="EV9" s="17" t="s">
        <v>115</v>
      </c>
      <c r="EW9" s="17" t="s">
        <v>115</v>
      </c>
      <c r="EX9" s="17" t="s">
        <v>115</v>
      </c>
      <c r="EY9" s="17" t="s">
        <v>115</v>
      </c>
      <c r="EZ9" s="17" t="s">
        <v>115</v>
      </c>
      <c r="FA9" s="17" t="s">
        <v>115</v>
      </c>
      <c r="FB9" s="17" t="s">
        <v>115</v>
      </c>
      <c r="FC9" s="17" t="s">
        <v>115</v>
      </c>
      <c r="FD9" s="17" t="s">
        <v>115</v>
      </c>
      <c r="FE9" s="17" t="s">
        <v>115</v>
      </c>
      <c r="FF9" s="17" t="s">
        <v>115</v>
      </c>
      <c r="FG9" s="17" t="s">
        <v>115</v>
      </c>
      <c r="FH9" s="17" t="s">
        <v>115</v>
      </c>
      <c r="FI9" s="94">
        <v>3.0</v>
      </c>
      <c r="FJ9" s="17">
        <f t="shared" ref="FJ9:FK9" si="14">AVERAGE(O9,R9,U9)</f>
        <v>6680.462185</v>
      </c>
      <c r="FK9" s="100">
        <f t="shared" si="14"/>
        <v>1269.287815</v>
      </c>
      <c r="FL9" s="95">
        <f t="shared" si="11"/>
        <v>8000</v>
      </c>
      <c r="FM9" s="96">
        <f t="shared" si="3"/>
        <v>16000</v>
      </c>
      <c r="FN9" s="97"/>
    </row>
    <row r="10" ht="12.75" customHeight="1">
      <c r="A10" s="16">
        <v>6.0</v>
      </c>
      <c r="B10" s="98" t="s">
        <v>116</v>
      </c>
      <c r="C10" s="99" t="s">
        <v>123</v>
      </c>
      <c r="D10" s="16" t="s">
        <v>120</v>
      </c>
      <c r="E10" s="16">
        <v>4.0</v>
      </c>
      <c r="F10" s="17" t="s">
        <v>115</v>
      </c>
      <c r="G10" s="17" t="s">
        <v>115</v>
      </c>
      <c r="H10" s="17" t="s">
        <v>115</v>
      </c>
      <c r="I10" s="17" t="s">
        <v>115</v>
      </c>
      <c r="J10" s="17" t="s">
        <v>115</v>
      </c>
      <c r="K10" s="17" t="s">
        <v>115</v>
      </c>
      <c r="L10" s="17" t="s">
        <v>115</v>
      </c>
      <c r="M10" s="17" t="s">
        <v>115</v>
      </c>
      <c r="N10" s="17" t="s">
        <v>115</v>
      </c>
      <c r="O10" s="17">
        <v>7941.176470588236</v>
      </c>
      <c r="P10" s="17">
        <v>1508.823529411764</v>
      </c>
      <c r="Q10" s="17">
        <f t="shared" si="4"/>
        <v>9450</v>
      </c>
      <c r="R10" s="17">
        <v>6400.0</v>
      </c>
      <c r="S10" s="17">
        <v>0.0</v>
      </c>
      <c r="T10" s="17">
        <f t="shared" si="5"/>
        <v>6400</v>
      </c>
      <c r="U10" s="17">
        <v>6638.6554621848745</v>
      </c>
      <c r="V10" s="17">
        <v>1261.3445378151255</v>
      </c>
      <c r="W10" s="17">
        <f t="shared" si="6"/>
        <v>7900</v>
      </c>
      <c r="X10" s="17">
        <v>0.0</v>
      </c>
      <c r="Y10" s="17">
        <v>0.0</v>
      </c>
      <c r="Z10" s="17">
        <f t="shared" si="7"/>
        <v>0</v>
      </c>
      <c r="AA10" s="17">
        <v>0.0</v>
      </c>
      <c r="AB10" s="17">
        <v>0.0</v>
      </c>
      <c r="AC10" s="17">
        <f t="shared" si="8"/>
        <v>0</v>
      </c>
      <c r="AD10" s="17">
        <v>0.0</v>
      </c>
      <c r="AE10" s="17">
        <v>0.0</v>
      </c>
      <c r="AF10" s="17">
        <f t="shared" si="9"/>
        <v>0</v>
      </c>
      <c r="AG10" s="17" t="s">
        <v>115</v>
      </c>
      <c r="AH10" s="17" t="s">
        <v>115</v>
      </c>
      <c r="AI10" s="17" t="s">
        <v>115</v>
      </c>
      <c r="AJ10" s="17" t="s">
        <v>115</v>
      </c>
      <c r="AK10" s="17" t="s">
        <v>115</v>
      </c>
      <c r="AL10" s="17" t="s">
        <v>115</v>
      </c>
      <c r="AM10" s="17" t="s">
        <v>115</v>
      </c>
      <c r="AN10" s="17" t="s">
        <v>115</v>
      </c>
      <c r="AO10" s="17" t="s">
        <v>115</v>
      </c>
      <c r="AP10" s="17" t="s">
        <v>115</v>
      </c>
      <c r="AQ10" s="17" t="s">
        <v>115</v>
      </c>
      <c r="AR10" s="17" t="s">
        <v>115</v>
      </c>
      <c r="AS10" s="17" t="s">
        <v>115</v>
      </c>
      <c r="AT10" s="17" t="s">
        <v>115</v>
      </c>
      <c r="AU10" s="17" t="s">
        <v>115</v>
      </c>
      <c r="AV10" s="17" t="s">
        <v>115</v>
      </c>
      <c r="AW10" s="17" t="s">
        <v>115</v>
      </c>
      <c r="AX10" s="17" t="s">
        <v>115</v>
      </c>
      <c r="AY10" s="17" t="s">
        <v>115</v>
      </c>
      <c r="AZ10" s="17" t="s">
        <v>115</v>
      </c>
      <c r="BA10" s="17" t="s">
        <v>115</v>
      </c>
      <c r="BB10" s="17" t="s">
        <v>115</v>
      </c>
      <c r="BC10" s="17" t="s">
        <v>115</v>
      </c>
      <c r="BD10" s="17" t="s">
        <v>115</v>
      </c>
      <c r="BE10" s="17" t="s">
        <v>115</v>
      </c>
      <c r="BF10" s="17" t="s">
        <v>115</v>
      </c>
      <c r="BG10" s="17" t="s">
        <v>115</v>
      </c>
      <c r="BH10" s="17" t="s">
        <v>115</v>
      </c>
      <c r="BI10" s="17" t="s">
        <v>115</v>
      </c>
      <c r="BJ10" s="17" t="s">
        <v>115</v>
      </c>
      <c r="BK10" s="17" t="s">
        <v>115</v>
      </c>
      <c r="BL10" s="17" t="s">
        <v>115</v>
      </c>
      <c r="BM10" s="17" t="s">
        <v>115</v>
      </c>
      <c r="BN10" s="17" t="s">
        <v>115</v>
      </c>
      <c r="BO10" s="17" t="s">
        <v>115</v>
      </c>
      <c r="BP10" s="17" t="s">
        <v>115</v>
      </c>
      <c r="BQ10" s="17" t="s">
        <v>115</v>
      </c>
      <c r="BR10" s="17" t="s">
        <v>115</v>
      </c>
      <c r="BS10" s="17" t="s">
        <v>115</v>
      </c>
      <c r="BT10" s="17" t="s">
        <v>115</v>
      </c>
      <c r="BU10" s="17" t="s">
        <v>115</v>
      </c>
      <c r="BV10" s="17" t="s">
        <v>115</v>
      </c>
      <c r="BW10" s="17" t="s">
        <v>115</v>
      </c>
      <c r="BX10" s="17" t="s">
        <v>115</v>
      </c>
      <c r="BY10" s="17" t="s">
        <v>115</v>
      </c>
      <c r="BZ10" s="17" t="s">
        <v>115</v>
      </c>
      <c r="CA10" s="17" t="s">
        <v>115</v>
      </c>
      <c r="CB10" s="17" t="s">
        <v>115</v>
      </c>
      <c r="CC10" s="17" t="s">
        <v>115</v>
      </c>
      <c r="CD10" s="17" t="s">
        <v>115</v>
      </c>
      <c r="CE10" s="17" t="s">
        <v>115</v>
      </c>
      <c r="CF10" s="17" t="s">
        <v>115</v>
      </c>
      <c r="CG10" s="17" t="s">
        <v>115</v>
      </c>
      <c r="CH10" s="17" t="s">
        <v>115</v>
      </c>
      <c r="CI10" s="17" t="s">
        <v>115</v>
      </c>
      <c r="CJ10" s="17" t="s">
        <v>115</v>
      </c>
      <c r="CK10" s="17" t="s">
        <v>115</v>
      </c>
      <c r="CL10" s="17" t="s">
        <v>115</v>
      </c>
      <c r="CM10" s="17" t="s">
        <v>115</v>
      </c>
      <c r="CN10" s="17" t="s">
        <v>115</v>
      </c>
      <c r="CO10" s="17" t="s">
        <v>115</v>
      </c>
      <c r="CP10" s="17" t="s">
        <v>115</v>
      </c>
      <c r="CQ10" s="17" t="s">
        <v>115</v>
      </c>
      <c r="CR10" s="17" t="s">
        <v>115</v>
      </c>
      <c r="CS10" s="17" t="s">
        <v>115</v>
      </c>
      <c r="CT10" s="17" t="s">
        <v>115</v>
      </c>
      <c r="CU10" s="17" t="s">
        <v>115</v>
      </c>
      <c r="CV10" s="17" t="s">
        <v>115</v>
      </c>
      <c r="CW10" s="17" t="s">
        <v>115</v>
      </c>
      <c r="CX10" s="17" t="s">
        <v>115</v>
      </c>
      <c r="CY10" s="17" t="s">
        <v>115</v>
      </c>
      <c r="CZ10" s="17" t="s">
        <v>115</v>
      </c>
      <c r="DA10" s="17" t="s">
        <v>115</v>
      </c>
      <c r="DB10" s="17" t="s">
        <v>115</v>
      </c>
      <c r="DC10" s="17" t="s">
        <v>115</v>
      </c>
      <c r="DD10" s="17" t="s">
        <v>115</v>
      </c>
      <c r="DE10" s="17" t="s">
        <v>115</v>
      </c>
      <c r="DF10" s="17" t="s">
        <v>115</v>
      </c>
      <c r="DG10" s="17" t="s">
        <v>115</v>
      </c>
      <c r="DH10" s="17" t="s">
        <v>115</v>
      </c>
      <c r="DI10" s="17" t="s">
        <v>115</v>
      </c>
      <c r="DJ10" s="17" t="s">
        <v>115</v>
      </c>
      <c r="DK10" s="17" t="s">
        <v>115</v>
      </c>
      <c r="DL10" s="17" t="s">
        <v>115</v>
      </c>
      <c r="DM10" s="17" t="s">
        <v>115</v>
      </c>
      <c r="DN10" s="17" t="s">
        <v>115</v>
      </c>
      <c r="DO10" s="17" t="s">
        <v>115</v>
      </c>
      <c r="DP10" s="17" t="s">
        <v>115</v>
      </c>
      <c r="DQ10" s="17" t="s">
        <v>115</v>
      </c>
      <c r="DR10" s="17" t="s">
        <v>115</v>
      </c>
      <c r="DS10" s="17" t="s">
        <v>115</v>
      </c>
      <c r="DT10" s="17" t="s">
        <v>115</v>
      </c>
      <c r="DU10" s="17" t="s">
        <v>115</v>
      </c>
      <c r="DV10" s="17" t="s">
        <v>115</v>
      </c>
      <c r="DW10" s="17" t="s">
        <v>115</v>
      </c>
      <c r="DX10" s="17" t="s">
        <v>115</v>
      </c>
      <c r="DY10" s="17" t="s">
        <v>115</v>
      </c>
      <c r="DZ10" s="17" t="s">
        <v>115</v>
      </c>
      <c r="EA10" s="17" t="s">
        <v>115</v>
      </c>
      <c r="EB10" s="17" t="s">
        <v>115</v>
      </c>
      <c r="EC10" s="17" t="s">
        <v>115</v>
      </c>
      <c r="ED10" s="17" t="s">
        <v>115</v>
      </c>
      <c r="EE10" s="17" t="s">
        <v>115</v>
      </c>
      <c r="EF10" s="17" t="s">
        <v>115</v>
      </c>
      <c r="EG10" s="17" t="s">
        <v>115</v>
      </c>
      <c r="EH10" s="17" t="s">
        <v>115</v>
      </c>
      <c r="EI10" s="17" t="s">
        <v>115</v>
      </c>
      <c r="EJ10" s="17" t="s">
        <v>115</v>
      </c>
      <c r="EK10" s="17" t="s">
        <v>115</v>
      </c>
      <c r="EL10" s="17" t="s">
        <v>115</v>
      </c>
      <c r="EM10" s="17" t="s">
        <v>115</v>
      </c>
      <c r="EN10" s="17" t="s">
        <v>115</v>
      </c>
      <c r="EO10" s="17" t="s">
        <v>115</v>
      </c>
      <c r="EP10" s="17" t="s">
        <v>115</v>
      </c>
      <c r="EQ10" s="17" t="s">
        <v>115</v>
      </c>
      <c r="ER10" s="17" t="s">
        <v>115</v>
      </c>
      <c r="ES10" s="17" t="s">
        <v>115</v>
      </c>
      <c r="ET10" s="17" t="s">
        <v>115</v>
      </c>
      <c r="EU10" s="17" t="s">
        <v>115</v>
      </c>
      <c r="EV10" s="17" t="s">
        <v>115</v>
      </c>
      <c r="EW10" s="17" t="s">
        <v>115</v>
      </c>
      <c r="EX10" s="17" t="s">
        <v>115</v>
      </c>
      <c r="EY10" s="17" t="s">
        <v>115</v>
      </c>
      <c r="EZ10" s="17" t="s">
        <v>115</v>
      </c>
      <c r="FA10" s="17" t="s">
        <v>115</v>
      </c>
      <c r="FB10" s="17" t="s">
        <v>115</v>
      </c>
      <c r="FC10" s="17" t="s">
        <v>115</v>
      </c>
      <c r="FD10" s="17" t="s">
        <v>115</v>
      </c>
      <c r="FE10" s="17" t="s">
        <v>115</v>
      </c>
      <c r="FF10" s="17" t="s">
        <v>115</v>
      </c>
      <c r="FG10" s="17" t="s">
        <v>115</v>
      </c>
      <c r="FH10" s="17" t="s">
        <v>115</v>
      </c>
      <c r="FI10" s="94">
        <v>3.0</v>
      </c>
      <c r="FJ10" s="17">
        <f t="shared" ref="FJ10:FK10" si="15">AVERAGE(O10,R10,U10)</f>
        <v>6993.277311</v>
      </c>
      <c r="FK10" s="100">
        <f t="shared" si="15"/>
        <v>923.3893557</v>
      </c>
      <c r="FL10" s="95">
        <f t="shared" si="11"/>
        <v>8000</v>
      </c>
      <c r="FM10" s="96">
        <f t="shared" si="3"/>
        <v>32000</v>
      </c>
      <c r="FN10" s="97"/>
    </row>
    <row r="11" ht="12.75" customHeight="1">
      <c r="A11" s="16">
        <v>7.0</v>
      </c>
      <c r="B11" s="98" t="s">
        <v>116</v>
      </c>
      <c r="C11" s="99" t="s">
        <v>124</v>
      </c>
      <c r="D11" s="14" t="s">
        <v>125</v>
      </c>
      <c r="E11" s="16">
        <v>6.0</v>
      </c>
      <c r="F11" s="17" t="s">
        <v>115</v>
      </c>
      <c r="G11" s="17" t="s">
        <v>115</v>
      </c>
      <c r="H11" s="17" t="s">
        <v>115</v>
      </c>
      <c r="I11" s="17" t="s">
        <v>115</v>
      </c>
      <c r="J11" s="17" t="s">
        <v>115</v>
      </c>
      <c r="K11" s="17" t="s">
        <v>115</v>
      </c>
      <c r="L11" s="17" t="s">
        <v>115</v>
      </c>
      <c r="M11" s="17" t="s">
        <v>115</v>
      </c>
      <c r="N11" s="17" t="s">
        <v>115</v>
      </c>
      <c r="O11" s="17">
        <v>8193.27731092437</v>
      </c>
      <c r="P11" s="17">
        <v>1556.7226890756301</v>
      </c>
      <c r="Q11" s="17">
        <f t="shared" si="4"/>
        <v>9750</v>
      </c>
      <c r="R11" s="17">
        <v>16333.0</v>
      </c>
      <c r="S11" s="17">
        <f t="shared" ref="S11:S18" si="17">R11*19%</f>
        <v>3103.27</v>
      </c>
      <c r="T11" s="17">
        <f t="shared" si="5"/>
        <v>19436.27</v>
      </c>
      <c r="U11" s="17"/>
      <c r="V11" s="17">
        <v>0.0</v>
      </c>
      <c r="W11" s="17">
        <f t="shared" si="6"/>
        <v>0</v>
      </c>
      <c r="X11" s="17">
        <v>0.0</v>
      </c>
      <c r="Y11" s="17">
        <v>0.0</v>
      </c>
      <c r="Z11" s="17">
        <f t="shared" si="7"/>
        <v>0</v>
      </c>
      <c r="AA11" s="17">
        <v>8823.529411764706</v>
      </c>
      <c r="AB11" s="17">
        <v>1676.4705882352937</v>
      </c>
      <c r="AC11" s="17">
        <f t="shared" si="8"/>
        <v>10500</v>
      </c>
      <c r="AD11" s="17">
        <v>0.0</v>
      </c>
      <c r="AE11" s="17">
        <v>0.0</v>
      </c>
      <c r="AF11" s="17">
        <f t="shared" si="9"/>
        <v>0</v>
      </c>
      <c r="AG11" s="17" t="s">
        <v>115</v>
      </c>
      <c r="AH11" s="17" t="s">
        <v>115</v>
      </c>
      <c r="AI11" s="17" t="s">
        <v>115</v>
      </c>
      <c r="AJ11" s="17" t="s">
        <v>115</v>
      </c>
      <c r="AK11" s="17" t="s">
        <v>115</v>
      </c>
      <c r="AL11" s="17" t="s">
        <v>115</v>
      </c>
      <c r="AM11" s="17" t="s">
        <v>115</v>
      </c>
      <c r="AN11" s="17" t="s">
        <v>115</v>
      </c>
      <c r="AO11" s="17" t="s">
        <v>115</v>
      </c>
      <c r="AP11" s="17" t="s">
        <v>115</v>
      </c>
      <c r="AQ11" s="17" t="s">
        <v>115</v>
      </c>
      <c r="AR11" s="17" t="s">
        <v>115</v>
      </c>
      <c r="AS11" s="17" t="s">
        <v>115</v>
      </c>
      <c r="AT11" s="17" t="s">
        <v>115</v>
      </c>
      <c r="AU11" s="17" t="s">
        <v>115</v>
      </c>
      <c r="AV11" s="17" t="s">
        <v>115</v>
      </c>
      <c r="AW11" s="17" t="s">
        <v>115</v>
      </c>
      <c r="AX11" s="17" t="s">
        <v>115</v>
      </c>
      <c r="AY11" s="17" t="s">
        <v>115</v>
      </c>
      <c r="AZ11" s="17" t="s">
        <v>115</v>
      </c>
      <c r="BA11" s="17" t="s">
        <v>115</v>
      </c>
      <c r="BB11" s="17" t="s">
        <v>115</v>
      </c>
      <c r="BC11" s="17" t="s">
        <v>115</v>
      </c>
      <c r="BD11" s="17" t="s">
        <v>115</v>
      </c>
      <c r="BE11" s="17" t="s">
        <v>115</v>
      </c>
      <c r="BF11" s="17" t="s">
        <v>115</v>
      </c>
      <c r="BG11" s="17" t="s">
        <v>115</v>
      </c>
      <c r="BH11" s="17" t="s">
        <v>115</v>
      </c>
      <c r="BI11" s="17" t="s">
        <v>115</v>
      </c>
      <c r="BJ11" s="17" t="s">
        <v>115</v>
      </c>
      <c r="BK11" s="17" t="s">
        <v>115</v>
      </c>
      <c r="BL11" s="17" t="s">
        <v>115</v>
      </c>
      <c r="BM11" s="17" t="s">
        <v>115</v>
      </c>
      <c r="BN11" s="17" t="s">
        <v>115</v>
      </c>
      <c r="BO11" s="17" t="s">
        <v>115</v>
      </c>
      <c r="BP11" s="17" t="s">
        <v>115</v>
      </c>
      <c r="BQ11" s="17" t="s">
        <v>115</v>
      </c>
      <c r="BR11" s="17" t="s">
        <v>115</v>
      </c>
      <c r="BS11" s="17" t="s">
        <v>115</v>
      </c>
      <c r="BT11" s="17" t="s">
        <v>115</v>
      </c>
      <c r="BU11" s="17" t="s">
        <v>115</v>
      </c>
      <c r="BV11" s="17" t="s">
        <v>115</v>
      </c>
      <c r="BW11" s="17" t="s">
        <v>115</v>
      </c>
      <c r="BX11" s="17" t="s">
        <v>115</v>
      </c>
      <c r="BY11" s="17" t="s">
        <v>115</v>
      </c>
      <c r="BZ11" s="17" t="s">
        <v>115</v>
      </c>
      <c r="CA11" s="17" t="s">
        <v>115</v>
      </c>
      <c r="CB11" s="17" t="s">
        <v>115</v>
      </c>
      <c r="CC11" s="17" t="s">
        <v>115</v>
      </c>
      <c r="CD11" s="17" t="s">
        <v>115</v>
      </c>
      <c r="CE11" s="17" t="s">
        <v>115</v>
      </c>
      <c r="CF11" s="17" t="s">
        <v>115</v>
      </c>
      <c r="CG11" s="17" t="s">
        <v>115</v>
      </c>
      <c r="CH11" s="17" t="s">
        <v>115</v>
      </c>
      <c r="CI11" s="17" t="s">
        <v>115</v>
      </c>
      <c r="CJ11" s="17" t="s">
        <v>115</v>
      </c>
      <c r="CK11" s="17" t="s">
        <v>115</v>
      </c>
      <c r="CL11" s="17" t="s">
        <v>115</v>
      </c>
      <c r="CM11" s="17" t="s">
        <v>115</v>
      </c>
      <c r="CN11" s="17" t="s">
        <v>115</v>
      </c>
      <c r="CO11" s="17" t="s">
        <v>115</v>
      </c>
      <c r="CP11" s="17" t="s">
        <v>115</v>
      </c>
      <c r="CQ11" s="17" t="s">
        <v>115</v>
      </c>
      <c r="CR11" s="17" t="s">
        <v>115</v>
      </c>
      <c r="CS11" s="17" t="s">
        <v>115</v>
      </c>
      <c r="CT11" s="17" t="s">
        <v>115</v>
      </c>
      <c r="CU11" s="17" t="s">
        <v>115</v>
      </c>
      <c r="CV11" s="17" t="s">
        <v>115</v>
      </c>
      <c r="CW11" s="17" t="s">
        <v>115</v>
      </c>
      <c r="CX11" s="17" t="s">
        <v>115</v>
      </c>
      <c r="CY11" s="17" t="s">
        <v>115</v>
      </c>
      <c r="CZ11" s="17" t="s">
        <v>115</v>
      </c>
      <c r="DA11" s="17" t="s">
        <v>115</v>
      </c>
      <c r="DB11" s="17" t="s">
        <v>115</v>
      </c>
      <c r="DC11" s="17" t="s">
        <v>115</v>
      </c>
      <c r="DD11" s="17" t="s">
        <v>115</v>
      </c>
      <c r="DE11" s="17" t="s">
        <v>115</v>
      </c>
      <c r="DF11" s="17" t="s">
        <v>115</v>
      </c>
      <c r="DG11" s="17" t="s">
        <v>115</v>
      </c>
      <c r="DH11" s="17" t="s">
        <v>115</v>
      </c>
      <c r="DI11" s="17" t="s">
        <v>115</v>
      </c>
      <c r="DJ11" s="17" t="s">
        <v>115</v>
      </c>
      <c r="DK11" s="17" t="s">
        <v>115</v>
      </c>
      <c r="DL11" s="17" t="s">
        <v>115</v>
      </c>
      <c r="DM11" s="17" t="s">
        <v>115</v>
      </c>
      <c r="DN11" s="17" t="s">
        <v>115</v>
      </c>
      <c r="DO11" s="17" t="s">
        <v>115</v>
      </c>
      <c r="DP11" s="17" t="s">
        <v>115</v>
      </c>
      <c r="DQ11" s="17" t="s">
        <v>115</v>
      </c>
      <c r="DR11" s="17" t="s">
        <v>115</v>
      </c>
      <c r="DS11" s="17" t="s">
        <v>115</v>
      </c>
      <c r="DT11" s="17" t="s">
        <v>115</v>
      </c>
      <c r="DU11" s="17" t="s">
        <v>115</v>
      </c>
      <c r="DV11" s="17" t="s">
        <v>115</v>
      </c>
      <c r="DW11" s="17" t="s">
        <v>115</v>
      </c>
      <c r="DX11" s="17" t="s">
        <v>115</v>
      </c>
      <c r="DY11" s="17" t="s">
        <v>115</v>
      </c>
      <c r="DZ11" s="17" t="s">
        <v>115</v>
      </c>
      <c r="EA11" s="17" t="s">
        <v>115</v>
      </c>
      <c r="EB11" s="17" t="s">
        <v>115</v>
      </c>
      <c r="EC11" s="17" t="s">
        <v>115</v>
      </c>
      <c r="ED11" s="17" t="s">
        <v>115</v>
      </c>
      <c r="EE11" s="17" t="s">
        <v>115</v>
      </c>
      <c r="EF11" s="17" t="s">
        <v>115</v>
      </c>
      <c r="EG11" s="17" t="s">
        <v>115</v>
      </c>
      <c r="EH11" s="17" t="s">
        <v>115</v>
      </c>
      <c r="EI11" s="17" t="s">
        <v>115</v>
      </c>
      <c r="EJ11" s="17" t="s">
        <v>115</v>
      </c>
      <c r="EK11" s="17" t="s">
        <v>115</v>
      </c>
      <c r="EL11" s="17" t="s">
        <v>115</v>
      </c>
      <c r="EM11" s="17" t="s">
        <v>115</v>
      </c>
      <c r="EN11" s="17" t="s">
        <v>115</v>
      </c>
      <c r="EO11" s="17" t="s">
        <v>115</v>
      </c>
      <c r="EP11" s="17" t="s">
        <v>115</v>
      </c>
      <c r="EQ11" s="17" t="s">
        <v>115</v>
      </c>
      <c r="ER11" s="17" t="s">
        <v>115</v>
      </c>
      <c r="ES11" s="17" t="s">
        <v>115</v>
      </c>
      <c r="ET11" s="17" t="s">
        <v>115</v>
      </c>
      <c r="EU11" s="17" t="s">
        <v>115</v>
      </c>
      <c r="EV11" s="17" t="s">
        <v>115</v>
      </c>
      <c r="EW11" s="17" t="s">
        <v>115</v>
      </c>
      <c r="EX11" s="17" t="s">
        <v>115</v>
      </c>
      <c r="EY11" s="17" t="s">
        <v>115</v>
      </c>
      <c r="EZ11" s="17" t="s">
        <v>115</v>
      </c>
      <c r="FA11" s="17" t="s">
        <v>115</v>
      </c>
      <c r="FB11" s="17" t="s">
        <v>115</v>
      </c>
      <c r="FC11" s="17" t="s">
        <v>115</v>
      </c>
      <c r="FD11" s="17" t="s">
        <v>115</v>
      </c>
      <c r="FE11" s="17" t="s">
        <v>115</v>
      </c>
      <c r="FF11" s="17" t="s">
        <v>115</v>
      </c>
      <c r="FG11" s="17" t="s">
        <v>115</v>
      </c>
      <c r="FH11" s="17" t="s">
        <v>115</v>
      </c>
      <c r="FI11" s="94">
        <v>3.0</v>
      </c>
      <c r="FJ11" s="17">
        <f t="shared" ref="FJ11:FK11" si="16">AVERAGE(O11,R11,AA11)</f>
        <v>11116.60224</v>
      </c>
      <c r="FK11" s="100">
        <f t="shared" si="16"/>
        <v>2112.154426</v>
      </c>
      <c r="FL11" s="95">
        <f>ROUNDUP(AVERAGE(Q11,T11,AC11),-2)</f>
        <v>13300</v>
      </c>
      <c r="FM11" s="96">
        <f t="shared" si="3"/>
        <v>79800</v>
      </c>
      <c r="FN11" s="97"/>
    </row>
    <row r="12" ht="12.75" customHeight="1">
      <c r="A12" s="16">
        <v>8.0</v>
      </c>
      <c r="B12" s="98" t="s">
        <v>116</v>
      </c>
      <c r="C12" s="99" t="s">
        <v>126</v>
      </c>
      <c r="D12" s="16" t="s">
        <v>120</v>
      </c>
      <c r="E12" s="16">
        <v>3.0</v>
      </c>
      <c r="F12" s="17" t="s">
        <v>115</v>
      </c>
      <c r="G12" s="17" t="s">
        <v>115</v>
      </c>
      <c r="H12" s="17" t="s">
        <v>115</v>
      </c>
      <c r="I12" s="17" t="s">
        <v>115</v>
      </c>
      <c r="J12" s="17" t="s">
        <v>115</v>
      </c>
      <c r="K12" s="17" t="s">
        <v>115</v>
      </c>
      <c r="L12" s="17" t="s">
        <v>115</v>
      </c>
      <c r="M12" s="17" t="s">
        <v>115</v>
      </c>
      <c r="N12" s="17" t="s">
        <v>115</v>
      </c>
      <c r="O12" s="17">
        <v>17016.806722689078</v>
      </c>
      <c r="P12" s="17">
        <v>3233.193277310922</v>
      </c>
      <c r="Q12" s="17">
        <f t="shared" si="4"/>
        <v>20250</v>
      </c>
      <c r="R12" s="17">
        <v>18487.0</v>
      </c>
      <c r="S12" s="17">
        <f t="shared" si="17"/>
        <v>3512.53</v>
      </c>
      <c r="T12" s="17">
        <f t="shared" si="5"/>
        <v>21999.53</v>
      </c>
      <c r="U12" s="17"/>
      <c r="V12" s="17">
        <v>0.0</v>
      </c>
      <c r="W12" s="17">
        <f t="shared" si="6"/>
        <v>0</v>
      </c>
      <c r="X12" s="17">
        <v>19495.798319327732</v>
      </c>
      <c r="Y12" s="17">
        <v>3704.2016806722677</v>
      </c>
      <c r="Z12" s="17">
        <f t="shared" si="7"/>
        <v>23200</v>
      </c>
      <c r="AA12" s="17">
        <v>0.0</v>
      </c>
      <c r="AB12" s="17">
        <v>0.0</v>
      </c>
      <c r="AC12" s="17">
        <f t="shared" si="8"/>
        <v>0</v>
      </c>
      <c r="AD12" s="17">
        <v>0.0</v>
      </c>
      <c r="AE12" s="17">
        <v>0.0</v>
      </c>
      <c r="AF12" s="17">
        <f t="shared" si="9"/>
        <v>0</v>
      </c>
      <c r="AG12" s="17" t="s">
        <v>115</v>
      </c>
      <c r="AH12" s="17" t="s">
        <v>115</v>
      </c>
      <c r="AI12" s="17" t="s">
        <v>115</v>
      </c>
      <c r="AJ12" s="17" t="s">
        <v>115</v>
      </c>
      <c r="AK12" s="17" t="s">
        <v>115</v>
      </c>
      <c r="AL12" s="17" t="s">
        <v>115</v>
      </c>
      <c r="AM12" s="17" t="s">
        <v>115</v>
      </c>
      <c r="AN12" s="17" t="s">
        <v>115</v>
      </c>
      <c r="AO12" s="17" t="s">
        <v>115</v>
      </c>
      <c r="AP12" s="17" t="s">
        <v>115</v>
      </c>
      <c r="AQ12" s="17" t="s">
        <v>115</v>
      </c>
      <c r="AR12" s="17" t="s">
        <v>115</v>
      </c>
      <c r="AS12" s="17" t="s">
        <v>115</v>
      </c>
      <c r="AT12" s="17" t="s">
        <v>115</v>
      </c>
      <c r="AU12" s="17" t="s">
        <v>115</v>
      </c>
      <c r="AV12" s="17" t="s">
        <v>115</v>
      </c>
      <c r="AW12" s="17" t="s">
        <v>115</v>
      </c>
      <c r="AX12" s="17" t="s">
        <v>115</v>
      </c>
      <c r="AY12" s="17" t="s">
        <v>115</v>
      </c>
      <c r="AZ12" s="17" t="s">
        <v>115</v>
      </c>
      <c r="BA12" s="17" t="s">
        <v>115</v>
      </c>
      <c r="BB12" s="17" t="s">
        <v>115</v>
      </c>
      <c r="BC12" s="17" t="s">
        <v>115</v>
      </c>
      <c r="BD12" s="17" t="s">
        <v>115</v>
      </c>
      <c r="BE12" s="17" t="s">
        <v>115</v>
      </c>
      <c r="BF12" s="17" t="s">
        <v>115</v>
      </c>
      <c r="BG12" s="17" t="s">
        <v>115</v>
      </c>
      <c r="BH12" s="17" t="s">
        <v>115</v>
      </c>
      <c r="BI12" s="17" t="s">
        <v>115</v>
      </c>
      <c r="BJ12" s="17" t="s">
        <v>115</v>
      </c>
      <c r="BK12" s="17" t="s">
        <v>115</v>
      </c>
      <c r="BL12" s="17" t="s">
        <v>115</v>
      </c>
      <c r="BM12" s="17" t="s">
        <v>115</v>
      </c>
      <c r="BN12" s="17" t="s">
        <v>115</v>
      </c>
      <c r="BO12" s="17" t="s">
        <v>115</v>
      </c>
      <c r="BP12" s="17" t="s">
        <v>115</v>
      </c>
      <c r="BQ12" s="17" t="s">
        <v>115</v>
      </c>
      <c r="BR12" s="17" t="s">
        <v>115</v>
      </c>
      <c r="BS12" s="17" t="s">
        <v>115</v>
      </c>
      <c r="BT12" s="17" t="s">
        <v>115</v>
      </c>
      <c r="BU12" s="17" t="s">
        <v>115</v>
      </c>
      <c r="BV12" s="17" t="s">
        <v>115</v>
      </c>
      <c r="BW12" s="17" t="s">
        <v>115</v>
      </c>
      <c r="BX12" s="17" t="s">
        <v>115</v>
      </c>
      <c r="BY12" s="17" t="s">
        <v>115</v>
      </c>
      <c r="BZ12" s="17" t="s">
        <v>115</v>
      </c>
      <c r="CA12" s="17" t="s">
        <v>115</v>
      </c>
      <c r="CB12" s="17" t="s">
        <v>115</v>
      </c>
      <c r="CC12" s="17" t="s">
        <v>115</v>
      </c>
      <c r="CD12" s="17" t="s">
        <v>115</v>
      </c>
      <c r="CE12" s="17" t="s">
        <v>115</v>
      </c>
      <c r="CF12" s="17" t="s">
        <v>115</v>
      </c>
      <c r="CG12" s="17" t="s">
        <v>115</v>
      </c>
      <c r="CH12" s="17" t="s">
        <v>115</v>
      </c>
      <c r="CI12" s="17" t="s">
        <v>115</v>
      </c>
      <c r="CJ12" s="17" t="s">
        <v>115</v>
      </c>
      <c r="CK12" s="17" t="s">
        <v>115</v>
      </c>
      <c r="CL12" s="17" t="s">
        <v>115</v>
      </c>
      <c r="CM12" s="17" t="s">
        <v>115</v>
      </c>
      <c r="CN12" s="17" t="s">
        <v>115</v>
      </c>
      <c r="CO12" s="17" t="s">
        <v>115</v>
      </c>
      <c r="CP12" s="17" t="s">
        <v>115</v>
      </c>
      <c r="CQ12" s="17" t="s">
        <v>115</v>
      </c>
      <c r="CR12" s="17" t="s">
        <v>115</v>
      </c>
      <c r="CS12" s="17" t="s">
        <v>115</v>
      </c>
      <c r="CT12" s="17" t="s">
        <v>115</v>
      </c>
      <c r="CU12" s="17" t="s">
        <v>115</v>
      </c>
      <c r="CV12" s="17" t="s">
        <v>115</v>
      </c>
      <c r="CW12" s="17" t="s">
        <v>115</v>
      </c>
      <c r="CX12" s="17" t="s">
        <v>115</v>
      </c>
      <c r="CY12" s="17" t="s">
        <v>115</v>
      </c>
      <c r="CZ12" s="17" t="s">
        <v>115</v>
      </c>
      <c r="DA12" s="17" t="s">
        <v>115</v>
      </c>
      <c r="DB12" s="17" t="s">
        <v>115</v>
      </c>
      <c r="DC12" s="17" t="s">
        <v>115</v>
      </c>
      <c r="DD12" s="17" t="s">
        <v>115</v>
      </c>
      <c r="DE12" s="17" t="s">
        <v>115</v>
      </c>
      <c r="DF12" s="17" t="s">
        <v>115</v>
      </c>
      <c r="DG12" s="17" t="s">
        <v>115</v>
      </c>
      <c r="DH12" s="17" t="s">
        <v>115</v>
      </c>
      <c r="DI12" s="17" t="s">
        <v>115</v>
      </c>
      <c r="DJ12" s="17" t="s">
        <v>115</v>
      </c>
      <c r="DK12" s="17" t="s">
        <v>115</v>
      </c>
      <c r="DL12" s="17" t="s">
        <v>115</v>
      </c>
      <c r="DM12" s="17" t="s">
        <v>115</v>
      </c>
      <c r="DN12" s="17" t="s">
        <v>115</v>
      </c>
      <c r="DO12" s="17" t="s">
        <v>115</v>
      </c>
      <c r="DP12" s="17" t="s">
        <v>115</v>
      </c>
      <c r="DQ12" s="17" t="s">
        <v>115</v>
      </c>
      <c r="DR12" s="17" t="s">
        <v>115</v>
      </c>
      <c r="DS12" s="17" t="s">
        <v>115</v>
      </c>
      <c r="DT12" s="17" t="s">
        <v>115</v>
      </c>
      <c r="DU12" s="17" t="s">
        <v>115</v>
      </c>
      <c r="DV12" s="17" t="s">
        <v>115</v>
      </c>
      <c r="DW12" s="17" t="s">
        <v>115</v>
      </c>
      <c r="DX12" s="17" t="s">
        <v>115</v>
      </c>
      <c r="DY12" s="17" t="s">
        <v>115</v>
      </c>
      <c r="DZ12" s="17" t="s">
        <v>115</v>
      </c>
      <c r="EA12" s="17" t="s">
        <v>115</v>
      </c>
      <c r="EB12" s="17" t="s">
        <v>115</v>
      </c>
      <c r="EC12" s="17" t="s">
        <v>115</v>
      </c>
      <c r="ED12" s="17" t="s">
        <v>115</v>
      </c>
      <c r="EE12" s="17" t="s">
        <v>115</v>
      </c>
      <c r="EF12" s="17" t="s">
        <v>115</v>
      </c>
      <c r="EG12" s="17" t="s">
        <v>115</v>
      </c>
      <c r="EH12" s="17" t="s">
        <v>115</v>
      </c>
      <c r="EI12" s="17" t="s">
        <v>115</v>
      </c>
      <c r="EJ12" s="17" t="s">
        <v>115</v>
      </c>
      <c r="EK12" s="17" t="s">
        <v>115</v>
      </c>
      <c r="EL12" s="17" t="s">
        <v>115</v>
      </c>
      <c r="EM12" s="17" t="s">
        <v>115</v>
      </c>
      <c r="EN12" s="17" t="s">
        <v>115</v>
      </c>
      <c r="EO12" s="17" t="s">
        <v>115</v>
      </c>
      <c r="EP12" s="17" t="s">
        <v>115</v>
      </c>
      <c r="EQ12" s="17" t="s">
        <v>115</v>
      </c>
      <c r="ER12" s="17" t="s">
        <v>115</v>
      </c>
      <c r="ES12" s="17" t="s">
        <v>115</v>
      </c>
      <c r="ET12" s="17" t="s">
        <v>115</v>
      </c>
      <c r="EU12" s="17" t="s">
        <v>115</v>
      </c>
      <c r="EV12" s="17" t="s">
        <v>115</v>
      </c>
      <c r="EW12" s="17" t="s">
        <v>115</v>
      </c>
      <c r="EX12" s="17" t="s">
        <v>115</v>
      </c>
      <c r="EY12" s="17" t="s">
        <v>115</v>
      </c>
      <c r="EZ12" s="17" t="s">
        <v>115</v>
      </c>
      <c r="FA12" s="17" t="s">
        <v>115</v>
      </c>
      <c r="FB12" s="17" t="s">
        <v>115</v>
      </c>
      <c r="FC12" s="17" t="s">
        <v>115</v>
      </c>
      <c r="FD12" s="17" t="s">
        <v>115</v>
      </c>
      <c r="FE12" s="17" t="s">
        <v>115</v>
      </c>
      <c r="FF12" s="17" t="s">
        <v>115</v>
      </c>
      <c r="FG12" s="17" t="s">
        <v>115</v>
      </c>
      <c r="FH12" s="17" t="s">
        <v>115</v>
      </c>
      <c r="FI12" s="94">
        <v>3.0</v>
      </c>
      <c r="FJ12" s="17">
        <f t="shared" ref="FJ12:FK12" si="18">AVERAGE(O12,R12,X12)</f>
        <v>18333.20168</v>
      </c>
      <c r="FK12" s="100">
        <f t="shared" si="18"/>
        <v>3483.308319</v>
      </c>
      <c r="FL12" s="95">
        <f>ROUNDUP(AVERAGE(Q12,T12,Z12),-2)</f>
        <v>21900</v>
      </c>
      <c r="FM12" s="96">
        <f t="shared" si="3"/>
        <v>65700</v>
      </c>
      <c r="FN12" s="97"/>
    </row>
    <row r="13" ht="12.75" customHeight="1">
      <c r="A13" s="16">
        <v>9.0</v>
      </c>
      <c r="B13" s="98" t="s">
        <v>116</v>
      </c>
      <c r="C13" s="99" t="s">
        <v>127</v>
      </c>
      <c r="D13" s="16" t="s">
        <v>120</v>
      </c>
      <c r="E13" s="16">
        <v>2.0</v>
      </c>
      <c r="F13" s="17" t="s">
        <v>115</v>
      </c>
      <c r="G13" s="17" t="s">
        <v>115</v>
      </c>
      <c r="H13" s="17" t="s">
        <v>115</v>
      </c>
      <c r="I13" s="17" t="s">
        <v>115</v>
      </c>
      <c r="J13" s="17" t="s">
        <v>115</v>
      </c>
      <c r="K13" s="17" t="s">
        <v>115</v>
      </c>
      <c r="L13" s="17" t="s">
        <v>115</v>
      </c>
      <c r="M13" s="17" t="s">
        <v>115</v>
      </c>
      <c r="N13" s="17" t="s">
        <v>115</v>
      </c>
      <c r="O13" s="17">
        <v>25840.336134453784</v>
      </c>
      <c r="P13" s="17">
        <v>4909.663865546216</v>
      </c>
      <c r="Q13" s="17">
        <f t="shared" si="4"/>
        <v>30750</v>
      </c>
      <c r="R13" s="17">
        <v>22437.0</v>
      </c>
      <c r="S13" s="17">
        <f t="shared" si="17"/>
        <v>4263.03</v>
      </c>
      <c r="T13" s="17">
        <f t="shared" si="5"/>
        <v>26700.03</v>
      </c>
      <c r="U13" s="17">
        <v>12647.058823529413</v>
      </c>
      <c r="V13" s="17">
        <v>2402.9411764705874</v>
      </c>
      <c r="W13" s="17">
        <f t="shared" si="6"/>
        <v>15050</v>
      </c>
      <c r="X13" s="17">
        <v>0.0</v>
      </c>
      <c r="Y13" s="17">
        <v>0.0</v>
      </c>
      <c r="Z13" s="17">
        <f t="shared" si="7"/>
        <v>0</v>
      </c>
      <c r="AA13" s="17">
        <v>0.0</v>
      </c>
      <c r="AB13" s="17">
        <v>0.0</v>
      </c>
      <c r="AC13" s="17">
        <f t="shared" si="8"/>
        <v>0</v>
      </c>
      <c r="AD13" s="17">
        <v>0.0</v>
      </c>
      <c r="AE13" s="17">
        <v>0.0</v>
      </c>
      <c r="AF13" s="17">
        <f t="shared" si="9"/>
        <v>0</v>
      </c>
      <c r="AG13" s="17" t="s">
        <v>115</v>
      </c>
      <c r="AH13" s="17" t="s">
        <v>115</v>
      </c>
      <c r="AI13" s="17" t="s">
        <v>115</v>
      </c>
      <c r="AJ13" s="17" t="s">
        <v>115</v>
      </c>
      <c r="AK13" s="17" t="s">
        <v>115</v>
      </c>
      <c r="AL13" s="17" t="s">
        <v>115</v>
      </c>
      <c r="AM13" s="17" t="s">
        <v>115</v>
      </c>
      <c r="AN13" s="17" t="s">
        <v>115</v>
      </c>
      <c r="AO13" s="17" t="s">
        <v>115</v>
      </c>
      <c r="AP13" s="17" t="s">
        <v>115</v>
      </c>
      <c r="AQ13" s="17" t="s">
        <v>115</v>
      </c>
      <c r="AR13" s="17" t="s">
        <v>115</v>
      </c>
      <c r="AS13" s="17" t="s">
        <v>115</v>
      </c>
      <c r="AT13" s="17" t="s">
        <v>115</v>
      </c>
      <c r="AU13" s="17" t="s">
        <v>115</v>
      </c>
      <c r="AV13" s="17" t="s">
        <v>115</v>
      </c>
      <c r="AW13" s="17" t="s">
        <v>115</v>
      </c>
      <c r="AX13" s="17" t="s">
        <v>115</v>
      </c>
      <c r="AY13" s="17" t="s">
        <v>115</v>
      </c>
      <c r="AZ13" s="17" t="s">
        <v>115</v>
      </c>
      <c r="BA13" s="17" t="s">
        <v>115</v>
      </c>
      <c r="BB13" s="17" t="s">
        <v>115</v>
      </c>
      <c r="BC13" s="17" t="s">
        <v>115</v>
      </c>
      <c r="BD13" s="17" t="s">
        <v>115</v>
      </c>
      <c r="BE13" s="17" t="s">
        <v>115</v>
      </c>
      <c r="BF13" s="17" t="s">
        <v>115</v>
      </c>
      <c r="BG13" s="17" t="s">
        <v>115</v>
      </c>
      <c r="BH13" s="17" t="s">
        <v>115</v>
      </c>
      <c r="BI13" s="17" t="s">
        <v>115</v>
      </c>
      <c r="BJ13" s="17" t="s">
        <v>115</v>
      </c>
      <c r="BK13" s="17" t="s">
        <v>115</v>
      </c>
      <c r="BL13" s="17" t="s">
        <v>115</v>
      </c>
      <c r="BM13" s="17" t="s">
        <v>115</v>
      </c>
      <c r="BN13" s="17" t="s">
        <v>115</v>
      </c>
      <c r="BO13" s="17" t="s">
        <v>115</v>
      </c>
      <c r="BP13" s="17" t="s">
        <v>115</v>
      </c>
      <c r="BQ13" s="17" t="s">
        <v>115</v>
      </c>
      <c r="BR13" s="17" t="s">
        <v>115</v>
      </c>
      <c r="BS13" s="17" t="s">
        <v>115</v>
      </c>
      <c r="BT13" s="17" t="s">
        <v>115</v>
      </c>
      <c r="BU13" s="17" t="s">
        <v>115</v>
      </c>
      <c r="BV13" s="17" t="s">
        <v>115</v>
      </c>
      <c r="BW13" s="17" t="s">
        <v>115</v>
      </c>
      <c r="BX13" s="17" t="s">
        <v>115</v>
      </c>
      <c r="BY13" s="17" t="s">
        <v>115</v>
      </c>
      <c r="BZ13" s="17" t="s">
        <v>115</v>
      </c>
      <c r="CA13" s="17" t="s">
        <v>115</v>
      </c>
      <c r="CB13" s="17" t="s">
        <v>115</v>
      </c>
      <c r="CC13" s="17" t="s">
        <v>115</v>
      </c>
      <c r="CD13" s="17" t="s">
        <v>115</v>
      </c>
      <c r="CE13" s="17" t="s">
        <v>115</v>
      </c>
      <c r="CF13" s="17" t="s">
        <v>115</v>
      </c>
      <c r="CG13" s="17" t="s">
        <v>115</v>
      </c>
      <c r="CH13" s="17" t="s">
        <v>115</v>
      </c>
      <c r="CI13" s="17" t="s">
        <v>115</v>
      </c>
      <c r="CJ13" s="17" t="s">
        <v>115</v>
      </c>
      <c r="CK13" s="17" t="s">
        <v>115</v>
      </c>
      <c r="CL13" s="17" t="s">
        <v>115</v>
      </c>
      <c r="CM13" s="17" t="s">
        <v>115</v>
      </c>
      <c r="CN13" s="17" t="s">
        <v>115</v>
      </c>
      <c r="CO13" s="17" t="s">
        <v>115</v>
      </c>
      <c r="CP13" s="17" t="s">
        <v>115</v>
      </c>
      <c r="CQ13" s="17" t="s">
        <v>115</v>
      </c>
      <c r="CR13" s="17" t="s">
        <v>115</v>
      </c>
      <c r="CS13" s="17" t="s">
        <v>115</v>
      </c>
      <c r="CT13" s="17" t="s">
        <v>115</v>
      </c>
      <c r="CU13" s="17" t="s">
        <v>115</v>
      </c>
      <c r="CV13" s="17" t="s">
        <v>115</v>
      </c>
      <c r="CW13" s="17" t="s">
        <v>115</v>
      </c>
      <c r="CX13" s="17" t="s">
        <v>115</v>
      </c>
      <c r="CY13" s="17" t="s">
        <v>115</v>
      </c>
      <c r="CZ13" s="17" t="s">
        <v>115</v>
      </c>
      <c r="DA13" s="17" t="s">
        <v>115</v>
      </c>
      <c r="DB13" s="17" t="s">
        <v>115</v>
      </c>
      <c r="DC13" s="17" t="s">
        <v>115</v>
      </c>
      <c r="DD13" s="17" t="s">
        <v>115</v>
      </c>
      <c r="DE13" s="17" t="s">
        <v>115</v>
      </c>
      <c r="DF13" s="17" t="s">
        <v>115</v>
      </c>
      <c r="DG13" s="17" t="s">
        <v>115</v>
      </c>
      <c r="DH13" s="17" t="s">
        <v>115</v>
      </c>
      <c r="DI13" s="17" t="s">
        <v>115</v>
      </c>
      <c r="DJ13" s="17" t="s">
        <v>115</v>
      </c>
      <c r="DK13" s="17" t="s">
        <v>115</v>
      </c>
      <c r="DL13" s="17" t="s">
        <v>115</v>
      </c>
      <c r="DM13" s="17" t="s">
        <v>115</v>
      </c>
      <c r="DN13" s="17" t="s">
        <v>115</v>
      </c>
      <c r="DO13" s="17" t="s">
        <v>115</v>
      </c>
      <c r="DP13" s="17" t="s">
        <v>115</v>
      </c>
      <c r="DQ13" s="17" t="s">
        <v>115</v>
      </c>
      <c r="DR13" s="17" t="s">
        <v>115</v>
      </c>
      <c r="DS13" s="17" t="s">
        <v>115</v>
      </c>
      <c r="DT13" s="17" t="s">
        <v>115</v>
      </c>
      <c r="DU13" s="17" t="s">
        <v>115</v>
      </c>
      <c r="DV13" s="17" t="s">
        <v>115</v>
      </c>
      <c r="DW13" s="17" t="s">
        <v>115</v>
      </c>
      <c r="DX13" s="17" t="s">
        <v>115</v>
      </c>
      <c r="DY13" s="17" t="s">
        <v>115</v>
      </c>
      <c r="DZ13" s="17" t="s">
        <v>115</v>
      </c>
      <c r="EA13" s="17" t="s">
        <v>115</v>
      </c>
      <c r="EB13" s="17" t="s">
        <v>115</v>
      </c>
      <c r="EC13" s="17" t="s">
        <v>115</v>
      </c>
      <c r="ED13" s="17" t="s">
        <v>115</v>
      </c>
      <c r="EE13" s="17" t="s">
        <v>115</v>
      </c>
      <c r="EF13" s="17" t="s">
        <v>115</v>
      </c>
      <c r="EG13" s="17" t="s">
        <v>115</v>
      </c>
      <c r="EH13" s="17" t="s">
        <v>115</v>
      </c>
      <c r="EI13" s="17" t="s">
        <v>115</v>
      </c>
      <c r="EJ13" s="17" t="s">
        <v>115</v>
      </c>
      <c r="EK13" s="17" t="s">
        <v>115</v>
      </c>
      <c r="EL13" s="17" t="s">
        <v>115</v>
      </c>
      <c r="EM13" s="17" t="s">
        <v>115</v>
      </c>
      <c r="EN13" s="17" t="s">
        <v>115</v>
      </c>
      <c r="EO13" s="17" t="s">
        <v>115</v>
      </c>
      <c r="EP13" s="17" t="s">
        <v>115</v>
      </c>
      <c r="EQ13" s="17" t="s">
        <v>115</v>
      </c>
      <c r="ER13" s="17" t="s">
        <v>115</v>
      </c>
      <c r="ES13" s="17" t="s">
        <v>115</v>
      </c>
      <c r="ET13" s="17" t="s">
        <v>115</v>
      </c>
      <c r="EU13" s="17" t="s">
        <v>115</v>
      </c>
      <c r="EV13" s="17" t="s">
        <v>115</v>
      </c>
      <c r="EW13" s="17" t="s">
        <v>115</v>
      </c>
      <c r="EX13" s="17" t="s">
        <v>115</v>
      </c>
      <c r="EY13" s="17" t="s">
        <v>115</v>
      </c>
      <c r="EZ13" s="17" t="s">
        <v>115</v>
      </c>
      <c r="FA13" s="17" t="s">
        <v>115</v>
      </c>
      <c r="FB13" s="17" t="s">
        <v>115</v>
      </c>
      <c r="FC13" s="17" t="s">
        <v>115</v>
      </c>
      <c r="FD13" s="17" t="s">
        <v>115</v>
      </c>
      <c r="FE13" s="17" t="s">
        <v>115</v>
      </c>
      <c r="FF13" s="17" t="s">
        <v>115</v>
      </c>
      <c r="FG13" s="17" t="s">
        <v>115</v>
      </c>
      <c r="FH13" s="17" t="s">
        <v>115</v>
      </c>
      <c r="FI13" s="94">
        <v>3.0</v>
      </c>
      <c r="FJ13" s="17">
        <f t="shared" ref="FJ13:FK13" si="19">AVERAGE(O13,R13,U13)</f>
        <v>20308.13165</v>
      </c>
      <c r="FK13" s="100">
        <f t="shared" si="19"/>
        <v>3858.545014</v>
      </c>
      <c r="FL13" s="95">
        <f>ROUNDUP(AVERAGE(Q13,T13,W13),-2)</f>
        <v>24200</v>
      </c>
      <c r="FM13" s="96">
        <f t="shared" si="3"/>
        <v>48400</v>
      </c>
      <c r="FN13" s="97"/>
    </row>
    <row r="14" ht="12.75" customHeight="1">
      <c r="A14" s="16">
        <v>10.0</v>
      </c>
      <c r="B14" s="98" t="s">
        <v>116</v>
      </c>
      <c r="C14" s="99" t="s">
        <v>128</v>
      </c>
      <c r="D14" s="16" t="s">
        <v>125</v>
      </c>
      <c r="E14" s="16">
        <v>5.0</v>
      </c>
      <c r="F14" s="17" t="s">
        <v>115</v>
      </c>
      <c r="G14" s="17" t="s">
        <v>115</v>
      </c>
      <c r="H14" s="17" t="s">
        <v>115</v>
      </c>
      <c r="I14" s="17" t="s">
        <v>115</v>
      </c>
      <c r="J14" s="17" t="s">
        <v>115</v>
      </c>
      <c r="K14" s="17" t="s">
        <v>115</v>
      </c>
      <c r="L14" s="17" t="s">
        <v>115</v>
      </c>
      <c r="M14" s="17" t="s">
        <v>115</v>
      </c>
      <c r="N14" s="17" t="s">
        <v>115</v>
      </c>
      <c r="O14" s="17">
        <v>3781.512605042017</v>
      </c>
      <c r="P14" s="17">
        <v>718.4873949579828</v>
      </c>
      <c r="Q14" s="17">
        <f t="shared" si="4"/>
        <v>4500</v>
      </c>
      <c r="R14" s="17">
        <v>3000.0</v>
      </c>
      <c r="S14" s="17">
        <f t="shared" si="17"/>
        <v>570</v>
      </c>
      <c r="T14" s="17">
        <f t="shared" si="5"/>
        <v>3570</v>
      </c>
      <c r="U14" s="17"/>
      <c r="V14" s="17">
        <v>0.0</v>
      </c>
      <c r="W14" s="17">
        <f t="shared" si="6"/>
        <v>0</v>
      </c>
      <c r="X14" s="17">
        <v>2689.075630252101</v>
      </c>
      <c r="Y14" s="17">
        <v>510.92436974789916</v>
      </c>
      <c r="Z14" s="17">
        <f t="shared" si="7"/>
        <v>3200</v>
      </c>
      <c r="AA14" s="17">
        <v>0.0</v>
      </c>
      <c r="AB14" s="17">
        <v>0.0</v>
      </c>
      <c r="AC14" s="17">
        <f t="shared" si="8"/>
        <v>0</v>
      </c>
      <c r="AD14" s="17">
        <v>0.0</v>
      </c>
      <c r="AE14" s="17">
        <v>0.0</v>
      </c>
      <c r="AF14" s="17">
        <f t="shared" si="9"/>
        <v>0</v>
      </c>
      <c r="AG14" s="17" t="s">
        <v>115</v>
      </c>
      <c r="AH14" s="17" t="s">
        <v>115</v>
      </c>
      <c r="AI14" s="17" t="s">
        <v>115</v>
      </c>
      <c r="AJ14" s="17" t="s">
        <v>115</v>
      </c>
      <c r="AK14" s="17" t="s">
        <v>115</v>
      </c>
      <c r="AL14" s="17" t="s">
        <v>115</v>
      </c>
      <c r="AM14" s="17" t="s">
        <v>115</v>
      </c>
      <c r="AN14" s="17" t="s">
        <v>115</v>
      </c>
      <c r="AO14" s="17" t="s">
        <v>115</v>
      </c>
      <c r="AP14" s="17" t="s">
        <v>115</v>
      </c>
      <c r="AQ14" s="17" t="s">
        <v>115</v>
      </c>
      <c r="AR14" s="17" t="s">
        <v>115</v>
      </c>
      <c r="AS14" s="17" t="s">
        <v>115</v>
      </c>
      <c r="AT14" s="17" t="s">
        <v>115</v>
      </c>
      <c r="AU14" s="17" t="s">
        <v>115</v>
      </c>
      <c r="AV14" s="17" t="s">
        <v>115</v>
      </c>
      <c r="AW14" s="17" t="s">
        <v>115</v>
      </c>
      <c r="AX14" s="17" t="s">
        <v>115</v>
      </c>
      <c r="AY14" s="17" t="s">
        <v>115</v>
      </c>
      <c r="AZ14" s="17" t="s">
        <v>115</v>
      </c>
      <c r="BA14" s="17" t="s">
        <v>115</v>
      </c>
      <c r="BB14" s="17" t="s">
        <v>115</v>
      </c>
      <c r="BC14" s="17" t="s">
        <v>115</v>
      </c>
      <c r="BD14" s="17" t="s">
        <v>115</v>
      </c>
      <c r="BE14" s="17" t="s">
        <v>115</v>
      </c>
      <c r="BF14" s="17" t="s">
        <v>115</v>
      </c>
      <c r="BG14" s="17" t="s">
        <v>115</v>
      </c>
      <c r="BH14" s="17" t="s">
        <v>115</v>
      </c>
      <c r="BI14" s="17" t="s">
        <v>115</v>
      </c>
      <c r="BJ14" s="17" t="s">
        <v>115</v>
      </c>
      <c r="BK14" s="17" t="s">
        <v>115</v>
      </c>
      <c r="BL14" s="17" t="s">
        <v>115</v>
      </c>
      <c r="BM14" s="17" t="s">
        <v>115</v>
      </c>
      <c r="BN14" s="17" t="s">
        <v>115</v>
      </c>
      <c r="BO14" s="17" t="s">
        <v>115</v>
      </c>
      <c r="BP14" s="17" t="s">
        <v>115</v>
      </c>
      <c r="BQ14" s="17" t="s">
        <v>115</v>
      </c>
      <c r="BR14" s="17" t="s">
        <v>115</v>
      </c>
      <c r="BS14" s="17" t="s">
        <v>115</v>
      </c>
      <c r="BT14" s="17" t="s">
        <v>115</v>
      </c>
      <c r="BU14" s="17" t="s">
        <v>115</v>
      </c>
      <c r="BV14" s="17" t="s">
        <v>115</v>
      </c>
      <c r="BW14" s="17" t="s">
        <v>115</v>
      </c>
      <c r="BX14" s="17" t="s">
        <v>115</v>
      </c>
      <c r="BY14" s="17" t="s">
        <v>115</v>
      </c>
      <c r="BZ14" s="17" t="s">
        <v>115</v>
      </c>
      <c r="CA14" s="17" t="s">
        <v>115</v>
      </c>
      <c r="CB14" s="17" t="s">
        <v>115</v>
      </c>
      <c r="CC14" s="17" t="s">
        <v>115</v>
      </c>
      <c r="CD14" s="17" t="s">
        <v>115</v>
      </c>
      <c r="CE14" s="17" t="s">
        <v>115</v>
      </c>
      <c r="CF14" s="17" t="s">
        <v>115</v>
      </c>
      <c r="CG14" s="17" t="s">
        <v>115</v>
      </c>
      <c r="CH14" s="17" t="s">
        <v>115</v>
      </c>
      <c r="CI14" s="17" t="s">
        <v>115</v>
      </c>
      <c r="CJ14" s="17" t="s">
        <v>115</v>
      </c>
      <c r="CK14" s="17" t="s">
        <v>115</v>
      </c>
      <c r="CL14" s="17" t="s">
        <v>115</v>
      </c>
      <c r="CM14" s="17" t="s">
        <v>115</v>
      </c>
      <c r="CN14" s="17" t="s">
        <v>115</v>
      </c>
      <c r="CO14" s="17" t="s">
        <v>115</v>
      </c>
      <c r="CP14" s="17" t="s">
        <v>115</v>
      </c>
      <c r="CQ14" s="17" t="s">
        <v>115</v>
      </c>
      <c r="CR14" s="17" t="s">
        <v>115</v>
      </c>
      <c r="CS14" s="17" t="s">
        <v>115</v>
      </c>
      <c r="CT14" s="17" t="s">
        <v>115</v>
      </c>
      <c r="CU14" s="17" t="s">
        <v>115</v>
      </c>
      <c r="CV14" s="17" t="s">
        <v>115</v>
      </c>
      <c r="CW14" s="17" t="s">
        <v>115</v>
      </c>
      <c r="CX14" s="17" t="s">
        <v>115</v>
      </c>
      <c r="CY14" s="17" t="s">
        <v>115</v>
      </c>
      <c r="CZ14" s="17" t="s">
        <v>115</v>
      </c>
      <c r="DA14" s="17" t="s">
        <v>115</v>
      </c>
      <c r="DB14" s="17" t="s">
        <v>115</v>
      </c>
      <c r="DC14" s="17" t="s">
        <v>115</v>
      </c>
      <c r="DD14" s="17" t="s">
        <v>115</v>
      </c>
      <c r="DE14" s="17" t="s">
        <v>115</v>
      </c>
      <c r="DF14" s="17" t="s">
        <v>115</v>
      </c>
      <c r="DG14" s="17" t="s">
        <v>115</v>
      </c>
      <c r="DH14" s="17" t="s">
        <v>115</v>
      </c>
      <c r="DI14" s="17" t="s">
        <v>115</v>
      </c>
      <c r="DJ14" s="17" t="s">
        <v>115</v>
      </c>
      <c r="DK14" s="17" t="s">
        <v>115</v>
      </c>
      <c r="DL14" s="17" t="s">
        <v>115</v>
      </c>
      <c r="DM14" s="17" t="s">
        <v>115</v>
      </c>
      <c r="DN14" s="17" t="s">
        <v>115</v>
      </c>
      <c r="DO14" s="17" t="s">
        <v>115</v>
      </c>
      <c r="DP14" s="17" t="s">
        <v>115</v>
      </c>
      <c r="DQ14" s="17" t="s">
        <v>115</v>
      </c>
      <c r="DR14" s="17" t="s">
        <v>115</v>
      </c>
      <c r="DS14" s="17" t="s">
        <v>115</v>
      </c>
      <c r="DT14" s="17" t="s">
        <v>115</v>
      </c>
      <c r="DU14" s="17" t="s">
        <v>115</v>
      </c>
      <c r="DV14" s="17" t="s">
        <v>115</v>
      </c>
      <c r="DW14" s="17" t="s">
        <v>115</v>
      </c>
      <c r="DX14" s="17" t="s">
        <v>115</v>
      </c>
      <c r="DY14" s="17" t="s">
        <v>115</v>
      </c>
      <c r="DZ14" s="17" t="s">
        <v>115</v>
      </c>
      <c r="EA14" s="17" t="s">
        <v>115</v>
      </c>
      <c r="EB14" s="17" t="s">
        <v>115</v>
      </c>
      <c r="EC14" s="17" t="s">
        <v>115</v>
      </c>
      <c r="ED14" s="17" t="s">
        <v>115</v>
      </c>
      <c r="EE14" s="17" t="s">
        <v>115</v>
      </c>
      <c r="EF14" s="17" t="s">
        <v>115</v>
      </c>
      <c r="EG14" s="17" t="s">
        <v>115</v>
      </c>
      <c r="EH14" s="17" t="s">
        <v>115</v>
      </c>
      <c r="EI14" s="17" t="s">
        <v>115</v>
      </c>
      <c r="EJ14" s="17" t="s">
        <v>115</v>
      </c>
      <c r="EK14" s="17" t="s">
        <v>115</v>
      </c>
      <c r="EL14" s="17" t="s">
        <v>115</v>
      </c>
      <c r="EM14" s="17" t="s">
        <v>115</v>
      </c>
      <c r="EN14" s="17" t="s">
        <v>115</v>
      </c>
      <c r="EO14" s="17" t="s">
        <v>115</v>
      </c>
      <c r="EP14" s="17" t="s">
        <v>115</v>
      </c>
      <c r="EQ14" s="17" t="s">
        <v>115</v>
      </c>
      <c r="ER14" s="17" t="s">
        <v>115</v>
      </c>
      <c r="ES14" s="17" t="s">
        <v>115</v>
      </c>
      <c r="ET14" s="17" t="s">
        <v>115</v>
      </c>
      <c r="EU14" s="17" t="s">
        <v>115</v>
      </c>
      <c r="EV14" s="17" t="s">
        <v>115</v>
      </c>
      <c r="EW14" s="17" t="s">
        <v>115</v>
      </c>
      <c r="EX14" s="17" t="s">
        <v>115</v>
      </c>
      <c r="EY14" s="17" t="s">
        <v>115</v>
      </c>
      <c r="EZ14" s="17" t="s">
        <v>115</v>
      </c>
      <c r="FA14" s="17" t="s">
        <v>115</v>
      </c>
      <c r="FB14" s="17" t="s">
        <v>115</v>
      </c>
      <c r="FC14" s="17" t="s">
        <v>115</v>
      </c>
      <c r="FD14" s="17" t="s">
        <v>115</v>
      </c>
      <c r="FE14" s="17" t="s">
        <v>115</v>
      </c>
      <c r="FF14" s="17" t="s">
        <v>115</v>
      </c>
      <c r="FG14" s="17" t="s">
        <v>115</v>
      </c>
      <c r="FH14" s="17" t="s">
        <v>115</v>
      </c>
      <c r="FI14" s="94">
        <v>3.0</v>
      </c>
      <c r="FJ14" s="17">
        <f t="shared" ref="FJ14:FK14" si="20">AVERAGE(O14,R14,X14)</f>
        <v>3156.862745</v>
      </c>
      <c r="FK14" s="100">
        <f t="shared" si="20"/>
        <v>599.8039216</v>
      </c>
      <c r="FL14" s="95">
        <f>ROUNDUP(AVERAGE(Q14,T14,Z14),-2)</f>
        <v>3800</v>
      </c>
      <c r="FM14" s="96">
        <f t="shared" si="3"/>
        <v>19000</v>
      </c>
      <c r="FN14" s="97"/>
    </row>
    <row r="15" ht="12.75" customHeight="1">
      <c r="A15" s="94">
        <v>11.0</v>
      </c>
      <c r="B15" s="98" t="s">
        <v>116</v>
      </c>
      <c r="C15" s="101" t="s">
        <v>129</v>
      </c>
      <c r="D15" s="14" t="s">
        <v>118</v>
      </c>
      <c r="E15" s="16">
        <v>5.0</v>
      </c>
      <c r="F15" s="17" t="s">
        <v>115</v>
      </c>
      <c r="G15" s="17" t="s">
        <v>115</v>
      </c>
      <c r="H15" s="17" t="s">
        <v>115</v>
      </c>
      <c r="I15" s="17" t="s">
        <v>115</v>
      </c>
      <c r="J15" s="17" t="s">
        <v>115</v>
      </c>
      <c r="K15" s="17" t="s">
        <v>115</v>
      </c>
      <c r="L15" s="17" t="s">
        <v>115</v>
      </c>
      <c r="M15" s="17" t="s">
        <v>115</v>
      </c>
      <c r="N15" s="17" t="s">
        <v>115</v>
      </c>
      <c r="O15" s="17">
        <v>9067.226890756303</v>
      </c>
      <c r="P15" s="17">
        <v>1722.773109243697</v>
      </c>
      <c r="Q15" s="17">
        <f t="shared" si="4"/>
        <v>10790</v>
      </c>
      <c r="R15" s="17">
        <v>4338.0</v>
      </c>
      <c r="S15" s="17">
        <f t="shared" si="17"/>
        <v>824.22</v>
      </c>
      <c r="T15" s="17">
        <f t="shared" si="5"/>
        <v>5162.22</v>
      </c>
      <c r="U15" s="17">
        <v>5420.168067226891</v>
      </c>
      <c r="V15" s="17">
        <v>1029.8319327731087</v>
      </c>
      <c r="W15" s="17">
        <f t="shared" si="6"/>
        <v>6450</v>
      </c>
      <c r="X15" s="17">
        <v>0.0</v>
      </c>
      <c r="Y15" s="17">
        <v>0.0</v>
      </c>
      <c r="Z15" s="17">
        <f t="shared" si="7"/>
        <v>0</v>
      </c>
      <c r="AA15" s="17">
        <v>0.0</v>
      </c>
      <c r="AB15" s="17">
        <v>0.0</v>
      </c>
      <c r="AC15" s="17">
        <f t="shared" si="8"/>
        <v>0</v>
      </c>
      <c r="AD15" s="17">
        <v>0.0</v>
      </c>
      <c r="AE15" s="17">
        <v>0.0</v>
      </c>
      <c r="AF15" s="17">
        <f t="shared" si="9"/>
        <v>0</v>
      </c>
      <c r="AG15" s="17" t="s">
        <v>115</v>
      </c>
      <c r="AH15" s="17" t="s">
        <v>115</v>
      </c>
      <c r="AI15" s="17" t="s">
        <v>115</v>
      </c>
      <c r="AJ15" s="17" t="s">
        <v>115</v>
      </c>
      <c r="AK15" s="17" t="s">
        <v>115</v>
      </c>
      <c r="AL15" s="17" t="s">
        <v>115</v>
      </c>
      <c r="AM15" s="17" t="s">
        <v>115</v>
      </c>
      <c r="AN15" s="17" t="s">
        <v>115</v>
      </c>
      <c r="AO15" s="17" t="s">
        <v>115</v>
      </c>
      <c r="AP15" s="17" t="s">
        <v>115</v>
      </c>
      <c r="AQ15" s="17" t="s">
        <v>115</v>
      </c>
      <c r="AR15" s="17" t="s">
        <v>115</v>
      </c>
      <c r="AS15" s="17" t="s">
        <v>115</v>
      </c>
      <c r="AT15" s="17" t="s">
        <v>115</v>
      </c>
      <c r="AU15" s="17" t="s">
        <v>115</v>
      </c>
      <c r="AV15" s="17" t="s">
        <v>115</v>
      </c>
      <c r="AW15" s="17" t="s">
        <v>115</v>
      </c>
      <c r="AX15" s="17" t="s">
        <v>115</v>
      </c>
      <c r="AY15" s="17" t="s">
        <v>115</v>
      </c>
      <c r="AZ15" s="17" t="s">
        <v>115</v>
      </c>
      <c r="BA15" s="17" t="s">
        <v>115</v>
      </c>
      <c r="BB15" s="17" t="s">
        <v>115</v>
      </c>
      <c r="BC15" s="17" t="s">
        <v>115</v>
      </c>
      <c r="BD15" s="17" t="s">
        <v>115</v>
      </c>
      <c r="BE15" s="17" t="s">
        <v>115</v>
      </c>
      <c r="BF15" s="17" t="s">
        <v>115</v>
      </c>
      <c r="BG15" s="17" t="s">
        <v>115</v>
      </c>
      <c r="BH15" s="17" t="s">
        <v>115</v>
      </c>
      <c r="BI15" s="17" t="s">
        <v>115</v>
      </c>
      <c r="BJ15" s="17" t="s">
        <v>115</v>
      </c>
      <c r="BK15" s="17" t="s">
        <v>115</v>
      </c>
      <c r="BL15" s="17" t="s">
        <v>115</v>
      </c>
      <c r="BM15" s="17" t="s">
        <v>115</v>
      </c>
      <c r="BN15" s="17" t="s">
        <v>115</v>
      </c>
      <c r="BO15" s="17" t="s">
        <v>115</v>
      </c>
      <c r="BP15" s="17" t="s">
        <v>115</v>
      </c>
      <c r="BQ15" s="17" t="s">
        <v>115</v>
      </c>
      <c r="BR15" s="17" t="s">
        <v>115</v>
      </c>
      <c r="BS15" s="17" t="s">
        <v>115</v>
      </c>
      <c r="BT15" s="17" t="s">
        <v>115</v>
      </c>
      <c r="BU15" s="17" t="s">
        <v>115</v>
      </c>
      <c r="BV15" s="17" t="s">
        <v>115</v>
      </c>
      <c r="BW15" s="17" t="s">
        <v>115</v>
      </c>
      <c r="BX15" s="17" t="s">
        <v>115</v>
      </c>
      <c r="BY15" s="17" t="s">
        <v>115</v>
      </c>
      <c r="BZ15" s="17" t="s">
        <v>115</v>
      </c>
      <c r="CA15" s="17" t="s">
        <v>115</v>
      </c>
      <c r="CB15" s="17" t="s">
        <v>115</v>
      </c>
      <c r="CC15" s="17" t="s">
        <v>115</v>
      </c>
      <c r="CD15" s="17" t="s">
        <v>115</v>
      </c>
      <c r="CE15" s="17" t="s">
        <v>115</v>
      </c>
      <c r="CF15" s="17" t="s">
        <v>115</v>
      </c>
      <c r="CG15" s="17" t="s">
        <v>115</v>
      </c>
      <c r="CH15" s="17" t="s">
        <v>115</v>
      </c>
      <c r="CI15" s="17" t="s">
        <v>115</v>
      </c>
      <c r="CJ15" s="17" t="s">
        <v>115</v>
      </c>
      <c r="CK15" s="17" t="s">
        <v>115</v>
      </c>
      <c r="CL15" s="17" t="s">
        <v>115</v>
      </c>
      <c r="CM15" s="17" t="s">
        <v>115</v>
      </c>
      <c r="CN15" s="17" t="s">
        <v>115</v>
      </c>
      <c r="CO15" s="17" t="s">
        <v>115</v>
      </c>
      <c r="CP15" s="17" t="s">
        <v>115</v>
      </c>
      <c r="CQ15" s="17" t="s">
        <v>115</v>
      </c>
      <c r="CR15" s="17" t="s">
        <v>115</v>
      </c>
      <c r="CS15" s="17" t="s">
        <v>115</v>
      </c>
      <c r="CT15" s="17" t="s">
        <v>115</v>
      </c>
      <c r="CU15" s="17" t="s">
        <v>115</v>
      </c>
      <c r="CV15" s="17" t="s">
        <v>115</v>
      </c>
      <c r="CW15" s="17" t="s">
        <v>115</v>
      </c>
      <c r="CX15" s="17" t="s">
        <v>115</v>
      </c>
      <c r="CY15" s="17" t="s">
        <v>115</v>
      </c>
      <c r="CZ15" s="17" t="s">
        <v>115</v>
      </c>
      <c r="DA15" s="17" t="s">
        <v>115</v>
      </c>
      <c r="DB15" s="17" t="s">
        <v>115</v>
      </c>
      <c r="DC15" s="17" t="s">
        <v>115</v>
      </c>
      <c r="DD15" s="17" t="s">
        <v>115</v>
      </c>
      <c r="DE15" s="17" t="s">
        <v>115</v>
      </c>
      <c r="DF15" s="17" t="s">
        <v>115</v>
      </c>
      <c r="DG15" s="17" t="s">
        <v>115</v>
      </c>
      <c r="DH15" s="17" t="s">
        <v>115</v>
      </c>
      <c r="DI15" s="17" t="s">
        <v>115</v>
      </c>
      <c r="DJ15" s="17" t="s">
        <v>115</v>
      </c>
      <c r="DK15" s="17" t="s">
        <v>115</v>
      </c>
      <c r="DL15" s="17" t="s">
        <v>115</v>
      </c>
      <c r="DM15" s="17" t="s">
        <v>115</v>
      </c>
      <c r="DN15" s="17" t="s">
        <v>115</v>
      </c>
      <c r="DO15" s="17" t="s">
        <v>115</v>
      </c>
      <c r="DP15" s="17" t="s">
        <v>115</v>
      </c>
      <c r="DQ15" s="17" t="s">
        <v>115</v>
      </c>
      <c r="DR15" s="17" t="s">
        <v>115</v>
      </c>
      <c r="DS15" s="17" t="s">
        <v>115</v>
      </c>
      <c r="DT15" s="17" t="s">
        <v>115</v>
      </c>
      <c r="DU15" s="17" t="s">
        <v>115</v>
      </c>
      <c r="DV15" s="17" t="s">
        <v>115</v>
      </c>
      <c r="DW15" s="17" t="s">
        <v>115</v>
      </c>
      <c r="DX15" s="17" t="s">
        <v>115</v>
      </c>
      <c r="DY15" s="17" t="s">
        <v>115</v>
      </c>
      <c r="DZ15" s="17" t="s">
        <v>115</v>
      </c>
      <c r="EA15" s="17" t="s">
        <v>115</v>
      </c>
      <c r="EB15" s="17" t="s">
        <v>115</v>
      </c>
      <c r="EC15" s="17" t="s">
        <v>115</v>
      </c>
      <c r="ED15" s="17" t="s">
        <v>115</v>
      </c>
      <c r="EE15" s="17" t="s">
        <v>115</v>
      </c>
      <c r="EF15" s="17" t="s">
        <v>115</v>
      </c>
      <c r="EG15" s="17" t="s">
        <v>115</v>
      </c>
      <c r="EH15" s="17" t="s">
        <v>115</v>
      </c>
      <c r="EI15" s="17" t="s">
        <v>115</v>
      </c>
      <c r="EJ15" s="17" t="s">
        <v>115</v>
      </c>
      <c r="EK15" s="17" t="s">
        <v>115</v>
      </c>
      <c r="EL15" s="17" t="s">
        <v>115</v>
      </c>
      <c r="EM15" s="17" t="s">
        <v>115</v>
      </c>
      <c r="EN15" s="17" t="s">
        <v>115</v>
      </c>
      <c r="EO15" s="17" t="s">
        <v>115</v>
      </c>
      <c r="EP15" s="17" t="s">
        <v>115</v>
      </c>
      <c r="EQ15" s="17" t="s">
        <v>115</v>
      </c>
      <c r="ER15" s="17" t="s">
        <v>115</v>
      </c>
      <c r="ES15" s="17" t="s">
        <v>115</v>
      </c>
      <c r="ET15" s="17" t="s">
        <v>115</v>
      </c>
      <c r="EU15" s="17" t="s">
        <v>115</v>
      </c>
      <c r="EV15" s="17" t="s">
        <v>115</v>
      </c>
      <c r="EW15" s="17" t="s">
        <v>115</v>
      </c>
      <c r="EX15" s="17" t="s">
        <v>115</v>
      </c>
      <c r="EY15" s="17" t="s">
        <v>115</v>
      </c>
      <c r="EZ15" s="17" t="s">
        <v>115</v>
      </c>
      <c r="FA15" s="17" t="s">
        <v>115</v>
      </c>
      <c r="FB15" s="17" t="s">
        <v>115</v>
      </c>
      <c r="FC15" s="17" t="s">
        <v>115</v>
      </c>
      <c r="FD15" s="17" t="s">
        <v>115</v>
      </c>
      <c r="FE15" s="17" t="s">
        <v>115</v>
      </c>
      <c r="FF15" s="17" t="s">
        <v>115</v>
      </c>
      <c r="FG15" s="17" t="s">
        <v>115</v>
      </c>
      <c r="FH15" s="17" t="s">
        <v>115</v>
      </c>
      <c r="FI15" s="94">
        <v>3.0</v>
      </c>
      <c r="FJ15" s="17">
        <f t="shared" ref="FJ15:FK15" si="21">AVERAGE(O15,R15,U15)</f>
        <v>6275.131653</v>
      </c>
      <c r="FK15" s="100">
        <f t="shared" si="21"/>
        <v>1192.275014</v>
      </c>
      <c r="FL15" s="95">
        <f t="shared" ref="FL15:FL17" si="23">ROUNDUP(AVERAGE(Q15,T15,W15),-2)</f>
        <v>7500</v>
      </c>
      <c r="FM15" s="96">
        <f t="shared" si="3"/>
        <v>37500</v>
      </c>
      <c r="FN15" s="97"/>
    </row>
    <row r="16" ht="12.75" customHeight="1">
      <c r="A16" s="94">
        <v>12.0</v>
      </c>
      <c r="B16" s="98" t="s">
        <v>116</v>
      </c>
      <c r="C16" s="101" t="s">
        <v>130</v>
      </c>
      <c r="D16" s="16" t="s">
        <v>118</v>
      </c>
      <c r="E16" s="16">
        <v>2.0</v>
      </c>
      <c r="F16" s="17" t="s">
        <v>115</v>
      </c>
      <c r="G16" s="17" t="s">
        <v>115</v>
      </c>
      <c r="H16" s="17" t="s">
        <v>115</v>
      </c>
      <c r="I16" s="17" t="s">
        <v>115</v>
      </c>
      <c r="J16" s="17" t="s">
        <v>115</v>
      </c>
      <c r="K16" s="17" t="s">
        <v>115</v>
      </c>
      <c r="L16" s="17" t="s">
        <v>115</v>
      </c>
      <c r="M16" s="17" t="s">
        <v>115</v>
      </c>
      <c r="N16" s="17" t="s">
        <v>115</v>
      </c>
      <c r="O16" s="17">
        <v>7142.857142857143</v>
      </c>
      <c r="P16" s="17">
        <v>1357.1428571428569</v>
      </c>
      <c r="Q16" s="17">
        <f t="shared" si="4"/>
        <v>8500</v>
      </c>
      <c r="R16" s="17">
        <v>2150.0</v>
      </c>
      <c r="S16" s="17">
        <f t="shared" si="17"/>
        <v>408.5</v>
      </c>
      <c r="T16" s="17">
        <f t="shared" si="5"/>
        <v>2558.5</v>
      </c>
      <c r="U16" s="17">
        <v>1554.6218487394958</v>
      </c>
      <c r="V16" s="17">
        <v>295.3781512605042</v>
      </c>
      <c r="W16" s="17">
        <f t="shared" si="6"/>
        <v>1850</v>
      </c>
      <c r="X16" s="17">
        <v>0.0</v>
      </c>
      <c r="Y16" s="17">
        <v>0.0</v>
      </c>
      <c r="Z16" s="17">
        <f t="shared" si="7"/>
        <v>0</v>
      </c>
      <c r="AA16" s="17">
        <v>0.0</v>
      </c>
      <c r="AB16" s="17">
        <v>0.0</v>
      </c>
      <c r="AC16" s="17">
        <f t="shared" si="8"/>
        <v>0</v>
      </c>
      <c r="AD16" s="17">
        <v>0.0</v>
      </c>
      <c r="AE16" s="17">
        <v>0.0</v>
      </c>
      <c r="AF16" s="17">
        <f t="shared" si="9"/>
        <v>0</v>
      </c>
      <c r="AG16" s="17" t="s">
        <v>115</v>
      </c>
      <c r="AH16" s="17" t="s">
        <v>115</v>
      </c>
      <c r="AI16" s="17" t="s">
        <v>115</v>
      </c>
      <c r="AJ16" s="17" t="s">
        <v>115</v>
      </c>
      <c r="AK16" s="17" t="s">
        <v>115</v>
      </c>
      <c r="AL16" s="17" t="s">
        <v>115</v>
      </c>
      <c r="AM16" s="17" t="s">
        <v>115</v>
      </c>
      <c r="AN16" s="17" t="s">
        <v>115</v>
      </c>
      <c r="AO16" s="17" t="s">
        <v>115</v>
      </c>
      <c r="AP16" s="17" t="s">
        <v>115</v>
      </c>
      <c r="AQ16" s="17" t="s">
        <v>115</v>
      </c>
      <c r="AR16" s="17" t="s">
        <v>115</v>
      </c>
      <c r="AS16" s="17" t="s">
        <v>115</v>
      </c>
      <c r="AT16" s="17" t="s">
        <v>115</v>
      </c>
      <c r="AU16" s="17" t="s">
        <v>115</v>
      </c>
      <c r="AV16" s="17" t="s">
        <v>115</v>
      </c>
      <c r="AW16" s="17" t="s">
        <v>115</v>
      </c>
      <c r="AX16" s="17" t="s">
        <v>115</v>
      </c>
      <c r="AY16" s="17" t="s">
        <v>115</v>
      </c>
      <c r="AZ16" s="17" t="s">
        <v>115</v>
      </c>
      <c r="BA16" s="17" t="s">
        <v>115</v>
      </c>
      <c r="BB16" s="17" t="s">
        <v>115</v>
      </c>
      <c r="BC16" s="17" t="s">
        <v>115</v>
      </c>
      <c r="BD16" s="17" t="s">
        <v>115</v>
      </c>
      <c r="BE16" s="17" t="s">
        <v>115</v>
      </c>
      <c r="BF16" s="17" t="s">
        <v>115</v>
      </c>
      <c r="BG16" s="17" t="s">
        <v>115</v>
      </c>
      <c r="BH16" s="17" t="s">
        <v>115</v>
      </c>
      <c r="BI16" s="17" t="s">
        <v>115</v>
      </c>
      <c r="BJ16" s="17" t="s">
        <v>115</v>
      </c>
      <c r="BK16" s="17" t="s">
        <v>115</v>
      </c>
      <c r="BL16" s="17" t="s">
        <v>115</v>
      </c>
      <c r="BM16" s="17" t="s">
        <v>115</v>
      </c>
      <c r="BN16" s="17" t="s">
        <v>115</v>
      </c>
      <c r="BO16" s="17" t="s">
        <v>115</v>
      </c>
      <c r="BP16" s="17" t="s">
        <v>115</v>
      </c>
      <c r="BQ16" s="17" t="s">
        <v>115</v>
      </c>
      <c r="BR16" s="17" t="s">
        <v>115</v>
      </c>
      <c r="BS16" s="17" t="s">
        <v>115</v>
      </c>
      <c r="BT16" s="17" t="s">
        <v>115</v>
      </c>
      <c r="BU16" s="17" t="s">
        <v>115</v>
      </c>
      <c r="BV16" s="17" t="s">
        <v>115</v>
      </c>
      <c r="BW16" s="17" t="s">
        <v>115</v>
      </c>
      <c r="BX16" s="17" t="s">
        <v>115</v>
      </c>
      <c r="BY16" s="17" t="s">
        <v>115</v>
      </c>
      <c r="BZ16" s="17" t="s">
        <v>115</v>
      </c>
      <c r="CA16" s="17" t="s">
        <v>115</v>
      </c>
      <c r="CB16" s="17" t="s">
        <v>115</v>
      </c>
      <c r="CC16" s="17" t="s">
        <v>115</v>
      </c>
      <c r="CD16" s="17" t="s">
        <v>115</v>
      </c>
      <c r="CE16" s="17" t="s">
        <v>115</v>
      </c>
      <c r="CF16" s="17" t="s">
        <v>115</v>
      </c>
      <c r="CG16" s="17" t="s">
        <v>115</v>
      </c>
      <c r="CH16" s="17" t="s">
        <v>115</v>
      </c>
      <c r="CI16" s="17" t="s">
        <v>115</v>
      </c>
      <c r="CJ16" s="17" t="s">
        <v>115</v>
      </c>
      <c r="CK16" s="17" t="s">
        <v>115</v>
      </c>
      <c r="CL16" s="17" t="s">
        <v>115</v>
      </c>
      <c r="CM16" s="17" t="s">
        <v>115</v>
      </c>
      <c r="CN16" s="17" t="s">
        <v>115</v>
      </c>
      <c r="CO16" s="17" t="s">
        <v>115</v>
      </c>
      <c r="CP16" s="17" t="s">
        <v>115</v>
      </c>
      <c r="CQ16" s="17" t="s">
        <v>115</v>
      </c>
      <c r="CR16" s="17" t="s">
        <v>115</v>
      </c>
      <c r="CS16" s="17" t="s">
        <v>115</v>
      </c>
      <c r="CT16" s="17" t="s">
        <v>115</v>
      </c>
      <c r="CU16" s="17" t="s">
        <v>115</v>
      </c>
      <c r="CV16" s="17" t="s">
        <v>115</v>
      </c>
      <c r="CW16" s="17" t="s">
        <v>115</v>
      </c>
      <c r="CX16" s="17" t="s">
        <v>115</v>
      </c>
      <c r="CY16" s="17" t="s">
        <v>115</v>
      </c>
      <c r="CZ16" s="17" t="s">
        <v>115</v>
      </c>
      <c r="DA16" s="17" t="s">
        <v>115</v>
      </c>
      <c r="DB16" s="17" t="s">
        <v>115</v>
      </c>
      <c r="DC16" s="17" t="s">
        <v>115</v>
      </c>
      <c r="DD16" s="17" t="s">
        <v>115</v>
      </c>
      <c r="DE16" s="17" t="s">
        <v>115</v>
      </c>
      <c r="DF16" s="17" t="s">
        <v>115</v>
      </c>
      <c r="DG16" s="17" t="s">
        <v>115</v>
      </c>
      <c r="DH16" s="17" t="s">
        <v>115</v>
      </c>
      <c r="DI16" s="17" t="s">
        <v>115</v>
      </c>
      <c r="DJ16" s="17" t="s">
        <v>115</v>
      </c>
      <c r="DK16" s="17" t="s">
        <v>115</v>
      </c>
      <c r="DL16" s="17" t="s">
        <v>115</v>
      </c>
      <c r="DM16" s="17" t="s">
        <v>115</v>
      </c>
      <c r="DN16" s="17" t="s">
        <v>115</v>
      </c>
      <c r="DO16" s="17" t="s">
        <v>115</v>
      </c>
      <c r="DP16" s="17" t="s">
        <v>115</v>
      </c>
      <c r="DQ16" s="17" t="s">
        <v>115</v>
      </c>
      <c r="DR16" s="17" t="s">
        <v>115</v>
      </c>
      <c r="DS16" s="17" t="s">
        <v>115</v>
      </c>
      <c r="DT16" s="17" t="s">
        <v>115</v>
      </c>
      <c r="DU16" s="17" t="s">
        <v>115</v>
      </c>
      <c r="DV16" s="17" t="s">
        <v>115</v>
      </c>
      <c r="DW16" s="17" t="s">
        <v>115</v>
      </c>
      <c r="DX16" s="17" t="s">
        <v>115</v>
      </c>
      <c r="DY16" s="17" t="s">
        <v>115</v>
      </c>
      <c r="DZ16" s="17" t="s">
        <v>115</v>
      </c>
      <c r="EA16" s="17" t="s">
        <v>115</v>
      </c>
      <c r="EB16" s="17" t="s">
        <v>115</v>
      </c>
      <c r="EC16" s="17" t="s">
        <v>115</v>
      </c>
      <c r="ED16" s="17" t="s">
        <v>115</v>
      </c>
      <c r="EE16" s="17" t="s">
        <v>115</v>
      </c>
      <c r="EF16" s="17" t="s">
        <v>115</v>
      </c>
      <c r="EG16" s="17" t="s">
        <v>115</v>
      </c>
      <c r="EH16" s="17" t="s">
        <v>115</v>
      </c>
      <c r="EI16" s="17" t="s">
        <v>115</v>
      </c>
      <c r="EJ16" s="17" t="s">
        <v>115</v>
      </c>
      <c r="EK16" s="17" t="s">
        <v>115</v>
      </c>
      <c r="EL16" s="17" t="s">
        <v>115</v>
      </c>
      <c r="EM16" s="17" t="s">
        <v>115</v>
      </c>
      <c r="EN16" s="17" t="s">
        <v>115</v>
      </c>
      <c r="EO16" s="17" t="s">
        <v>115</v>
      </c>
      <c r="EP16" s="17" t="s">
        <v>115</v>
      </c>
      <c r="EQ16" s="17" t="s">
        <v>115</v>
      </c>
      <c r="ER16" s="17" t="s">
        <v>115</v>
      </c>
      <c r="ES16" s="17" t="s">
        <v>115</v>
      </c>
      <c r="ET16" s="17" t="s">
        <v>115</v>
      </c>
      <c r="EU16" s="17" t="s">
        <v>115</v>
      </c>
      <c r="EV16" s="17" t="s">
        <v>115</v>
      </c>
      <c r="EW16" s="17" t="s">
        <v>115</v>
      </c>
      <c r="EX16" s="17" t="s">
        <v>115</v>
      </c>
      <c r="EY16" s="17" t="s">
        <v>115</v>
      </c>
      <c r="EZ16" s="17" t="s">
        <v>115</v>
      </c>
      <c r="FA16" s="17" t="s">
        <v>115</v>
      </c>
      <c r="FB16" s="17" t="s">
        <v>115</v>
      </c>
      <c r="FC16" s="17" t="s">
        <v>115</v>
      </c>
      <c r="FD16" s="17" t="s">
        <v>115</v>
      </c>
      <c r="FE16" s="17" t="s">
        <v>115</v>
      </c>
      <c r="FF16" s="17" t="s">
        <v>115</v>
      </c>
      <c r="FG16" s="17" t="s">
        <v>115</v>
      </c>
      <c r="FH16" s="17" t="s">
        <v>115</v>
      </c>
      <c r="FI16" s="94">
        <v>3.0</v>
      </c>
      <c r="FJ16" s="17">
        <f t="shared" ref="FJ16:FK16" si="22">AVERAGE(O16,R16,U16)</f>
        <v>3615.826331</v>
      </c>
      <c r="FK16" s="100">
        <f t="shared" si="22"/>
        <v>687.0070028</v>
      </c>
      <c r="FL16" s="95">
        <f t="shared" si="23"/>
        <v>4400</v>
      </c>
      <c r="FM16" s="96">
        <f t="shared" si="3"/>
        <v>8800</v>
      </c>
      <c r="FN16" s="97"/>
    </row>
    <row r="17" ht="12.75" customHeight="1">
      <c r="A17" s="16">
        <v>13.0</v>
      </c>
      <c r="B17" s="98" t="s">
        <v>116</v>
      </c>
      <c r="C17" s="99" t="s">
        <v>131</v>
      </c>
      <c r="D17" s="16" t="s">
        <v>118</v>
      </c>
      <c r="E17" s="16">
        <v>4.0</v>
      </c>
      <c r="F17" s="17" t="s">
        <v>115</v>
      </c>
      <c r="G17" s="17" t="s">
        <v>115</v>
      </c>
      <c r="H17" s="17" t="s">
        <v>115</v>
      </c>
      <c r="I17" s="17" t="s">
        <v>115</v>
      </c>
      <c r="J17" s="17" t="s">
        <v>115</v>
      </c>
      <c r="K17" s="17" t="s">
        <v>115</v>
      </c>
      <c r="L17" s="17" t="s">
        <v>115</v>
      </c>
      <c r="M17" s="17" t="s">
        <v>115</v>
      </c>
      <c r="N17" s="17" t="s">
        <v>115</v>
      </c>
      <c r="O17" s="17">
        <v>5294.117647058823</v>
      </c>
      <c r="P17" s="17">
        <v>1005.8823529411766</v>
      </c>
      <c r="Q17" s="17">
        <f t="shared" si="4"/>
        <v>6300</v>
      </c>
      <c r="R17" s="17">
        <v>3884.0</v>
      </c>
      <c r="S17" s="17">
        <f t="shared" si="17"/>
        <v>737.96</v>
      </c>
      <c r="T17" s="17">
        <f t="shared" si="5"/>
        <v>4621.96</v>
      </c>
      <c r="U17" s="17">
        <v>3739.495798319328</v>
      </c>
      <c r="V17" s="17">
        <v>710.5042016806719</v>
      </c>
      <c r="W17" s="17">
        <f t="shared" si="6"/>
        <v>4450</v>
      </c>
      <c r="X17" s="17">
        <v>0.0</v>
      </c>
      <c r="Y17" s="17">
        <v>0.0</v>
      </c>
      <c r="Z17" s="17">
        <f t="shared" si="7"/>
        <v>0</v>
      </c>
      <c r="AA17" s="17">
        <v>0.0</v>
      </c>
      <c r="AB17" s="17">
        <v>0.0</v>
      </c>
      <c r="AC17" s="17">
        <f t="shared" si="8"/>
        <v>0</v>
      </c>
      <c r="AD17" s="17">
        <v>0.0</v>
      </c>
      <c r="AE17" s="17">
        <v>0.0</v>
      </c>
      <c r="AF17" s="17">
        <f t="shared" si="9"/>
        <v>0</v>
      </c>
      <c r="AG17" s="17" t="s">
        <v>115</v>
      </c>
      <c r="AH17" s="17" t="s">
        <v>115</v>
      </c>
      <c r="AI17" s="17" t="s">
        <v>115</v>
      </c>
      <c r="AJ17" s="17" t="s">
        <v>115</v>
      </c>
      <c r="AK17" s="17" t="s">
        <v>115</v>
      </c>
      <c r="AL17" s="17" t="s">
        <v>115</v>
      </c>
      <c r="AM17" s="17" t="s">
        <v>115</v>
      </c>
      <c r="AN17" s="17" t="s">
        <v>115</v>
      </c>
      <c r="AO17" s="17" t="s">
        <v>115</v>
      </c>
      <c r="AP17" s="17" t="s">
        <v>115</v>
      </c>
      <c r="AQ17" s="17" t="s">
        <v>115</v>
      </c>
      <c r="AR17" s="17" t="s">
        <v>115</v>
      </c>
      <c r="AS17" s="17" t="s">
        <v>115</v>
      </c>
      <c r="AT17" s="17" t="s">
        <v>115</v>
      </c>
      <c r="AU17" s="17" t="s">
        <v>115</v>
      </c>
      <c r="AV17" s="17" t="s">
        <v>115</v>
      </c>
      <c r="AW17" s="17" t="s">
        <v>115</v>
      </c>
      <c r="AX17" s="17" t="s">
        <v>115</v>
      </c>
      <c r="AY17" s="17" t="s">
        <v>115</v>
      </c>
      <c r="AZ17" s="17" t="s">
        <v>115</v>
      </c>
      <c r="BA17" s="17" t="s">
        <v>115</v>
      </c>
      <c r="BB17" s="17" t="s">
        <v>115</v>
      </c>
      <c r="BC17" s="17" t="s">
        <v>115</v>
      </c>
      <c r="BD17" s="17" t="s">
        <v>115</v>
      </c>
      <c r="BE17" s="17" t="s">
        <v>115</v>
      </c>
      <c r="BF17" s="17" t="s">
        <v>115</v>
      </c>
      <c r="BG17" s="17" t="s">
        <v>115</v>
      </c>
      <c r="BH17" s="17" t="s">
        <v>115</v>
      </c>
      <c r="BI17" s="17" t="s">
        <v>115</v>
      </c>
      <c r="BJ17" s="17" t="s">
        <v>115</v>
      </c>
      <c r="BK17" s="17" t="s">
        <v>115</v>
      </c>
      <c r="BL17" s="17" t="s">
        <v>115</v>
      </c>
      <c r="BM17" s="17" t="s">
        <v>115</v>
      </c>
      <c r="BN17" s="17" t="s">
        <v>115</v>
      </c>
      <c r="BO17" s="17" t="s">
        <v>115</v>
      </c>
      <c r="BP17" s="17" t="s">
        <v>115</v>
      </c>
      <c r="BQ17" s="17" t="s">
        <v>115</v>
      </c>
      <c r="BR17" s="17" t="s">
        <v>115</v>
      </c>
      <c r="BS17" s="17" t="s">
        <v>115</v>
      </c>
      <c r="BT17" s="17" t="s">
        <v>115</v>
      </c>
      <c r="BU17" s="17" t="s">
        <v>115</v>
      </c>
      <c r="BV17" s="17" t="s">
        <v>115</v>
      </c>
      <c r="BW17" s="17" t="s">
        <v>115</v>
      </c>
      <c r="BX17" s="17" t="s">
        <v>115</v>
      </c>
      <c r="BY17" s="17" t="s">
        <v>115</v>
      </c>
      <c r="BZ17" s="17" t="s">
        <v>115</v>
      </c>
      <c r="CA17" s="17" t="s">
        <v>115</v>
      </c>
      <c r="CB17" s="17" t="s">
        <v>115</v>
      </c>
      <c r="CC17" s="17" t="s">
        <v>115</v>
      </c>
      <c r="CD17" s="17" t="s">
        <v>115</v>
      </c>
      <c r="CE17" s="17" t="s">
        <v>115</v>
      </c>
      <c r="CF17" s="17" t="s">
        <v>115</v>
      </c>
      <c r="CG17" s="17" t="s">
        <v>115</v>
      </c>
      <c r="CH17" s="17" t="s">
        <v>115</v>
      </c>
      <c r="CI17" s="17" t="s">
        <v>115</v>
      </c>
      <c r="CJ17" s="17" t="s">
        <v>115</v>
      </c>
      <c r="CK17" s="17" t="s">
        <v>115</v>
      </c>
      <c r="CL17" s="17" t="s">
        <v>115</v>
      </c>
      <c r="CM17" s="17" t="s">
        <v>115</v>
      </c>
      <c r="CN17" s="17" t="s">
        <v>115</v>
      </c>
      <c r="CO17" s="17" t="s">
        <v>115</v>
      </c>
      <c r="CP17" s="17" t="s">
        <v>115</v>
      </c>
      <c r="CQ17" s="17" t="s">
        <v>115</v>
      </c>
      <c r="CR17" s="17" t="s">
        <v>115</v>
      </c>
      <c r="CS17" s="17" t="s">
        <v>115</v>
      </c>
      <c r="CT17" s="17" t="s">
        <v>115</v>
      </c>
      <c r="CU17" s="17" t="s">
        <v>115</v>
      </c>
      <c r="CV17" s="17" t="s">
        <v>115</v>
      </c>
      <c r="CW17" s="17" t="s">
        <v>115</v>
      </c>
      <c r="CX17" s="17" t="s">
        <v>115</v>
      </c>
      <c r="CY17" s="17" t="s">
        <v>115</v>
      </c>
      <c r="CZ17" s="17" t="s">
        <v>115</v>
      </c>
      <c r="DA17" s="17" t="s">
        <v>115</v>
      </c>
      <c r="DB17" s="17" t="s">
        <v>115</v>
      </c>
      <c r="DC17" s="17" t="s">
        <v>115</v>
      </c>
      <c r="DD17" s="17" t="s">
        <v>115</v>
      </c>
      <c r="DE17" s="17" t="s">
        <v>115</v>
      </c>
      <c r="DF17" s="17" t="s">
        <v>115</v>
      </c>
      <c r="DG17" s="17" t="s">
        <v>115</v>
      </c>
      <c r="DH17" s="17" t="s">
        <v>115</v>
      </c>
      <c r="DI17" s="17" t="s">
        <v>115</v>
      </c>
      <c r="DJ17" s="17" t="s">
        <v>115</v>
      </c>
      <c r="DK17" s="17" t="s">
        <v>115</v>
      </c>
      <c r="DL17" s="17" t="s">
        <v>115</v>
      </c>
      <c r="DM17" s="17" t="s">
        <v>115</v>
      </c>
      <c r="DN17" s="17" t="s">
        <v>115</v>
      </c>
      <c r="DO17" s="17" t="s">
        <v>115</v>
      </c>
      <c r="DP17" s="17" t="s">
        <v>115</v>
      </c>
      <c r="DQ17" s="17" t="s">
        <v>115</v>
      </c>
      <c r="DR17" s="17" t="s">
        <v>115</v>
      </c>
      <c r="DS17" s="17" t="s">
        <v>115</v>
      </c>
      <c r="DT17" s="17" t="s">
        <v>115</v>
      </c>
      <c r="DU17" s="17" t="s">
        <v>115</v>
      </c>
      <c r="DV17" s="17" t="s">
        <v>115</v>
      </c>
      <c r="DW17" s="17" t="s">
        <v>115</v>
      </c>
      <c r="DX17" s="17" t="s">
        <v>115</v>
      </c>
      <c r="DY17" s="17" t="s">
        <v>115</v>
      </c>
      <c r="DZ17" s="17" t="s">
        <v>115</v>
      </c>
      <c r="EA17" s="17" t="s">
        <v>115</v>
      </c>
      <c r="EB17" s="17" t="s">
        <v>115</v>
      </c>
      <c r="EC17" s="17" t="s">
        <v>115</v>
      </c>
      <c r="ED17" s="17" t="s">
        <v>115</v>
      </c>
      <c r="EE17" s="17" t="s">
        <v>115</v>
      </c>
      <c r="EF17" s="17" t="s">
        <v>115</v>
      </c>
      <c r="EG17" s="17" t="s">
        <v>115</v>
      </c>
      <c r="EH17" s="17" t="s">
        <v>115</v>
      </c>
      <c r="EI17" s="17" t="s">
        <v>115</v>
      </c>
      <c r="EJ17" s="17" t="s">
        <v>115</v>
      </c>
      <c r="EK17" s="17" t="s">
        <v>115</v>
      </c>
      <c r="EL17" s="17" t="s">
        <v>115</v>
      </c>
      <c r="EM17" s="17" t="s">
        <v>115</v>
      </c>
      <c r="EN17" s="17" t="s">
        <v>115</v>
      </c>
      <c r="EO17" s="17" t="s">
        <v>115</v>
      </c>
      <c r="EP17" s="17" t="s">
        <v>115</v>
      </c>
      <c r="EQ17" s="17" t="s">
        <v>115</v>
      </c>
      <c r="ER17" s="17" t="s">
        <v>115</v>
      </c>
      <c r="ES17" s="17" t="s">
        <v>115</v>
      </c>
      <c r="ET17" s="17" t="s">
        <v>115</v>
      </c>
      <c r="EU17" s="17" t="s">
        <v>115</v>
      </c>
      <c r="EV17" s="17" t="s">
        <v>115</v>
      </c>
      <c r="EW17" s="17" t="s">
        <v>115</v>
      </c>
      <c r="EX17" s="17" t="s">
        <v>115</v>
      </c>
      <c r="EY17" s="17" t="s">
        <v>115</v>
      </c>
      <c r="EZ17" s="17" t="s">
        <v>115</v>
      </c>
      <c r="FA17" s="17" t="s">
        <v>115</v>
      </c>
      <c r="FB17" s="17" t="s">
        <v>115</v>
      </c>
      <c r="FC17" s="17" t="s">
        <v>115</v>
      </c>
      <c r="FD17" s="17" t="s">
        <v>115</v>
      </c>
      <c r="FE17" s="17" t="s">
        <v>115</v>
      </c>
      <c r="FF17" s="17" t="s">
        <v>115</v>
      </c>
      <c r="FG17" s="17" t="s">
        <v>115</v>
      </c>
      <c r="FH17" s="17" t="s">
        <v>115</v>
      </c>
      <c r="FI17" s="94">
        <v>3.0</v>
      </c>
      <c r="FJ17" s="17">
        <f t="shared" ref="FJ17:FK17" si="24">AVERAGE(O17,R17,U17)</f>
        <v>4305.871148</v>
      </c>
      <c r="FK17" s="100">
        <f t="shared" si="24"/>
        <v>818.1155182</v>
      </c>
      <c r="FL17" s="95">
        <f t="shared" si="23"/>
        <v>5200</v>
      </c>
      <c r="FM17" s="96">
        <f t="shared" si="3"/>
        <v>20800</v>
      </c>
      <c r="FN17" s="97"/>
    </row>
    <row r="18" ht="12.75" customHeight="1">
      <c r="A18" s="16">
        <v>14.0</v>
      </c>
      <c r="B18" s="98" t="s">
        <v>116</v>
      </c>
      <c r="C18" s="99" t="s">
        <v>132</v>
      </c>
      <c r="D18" s="16" t="s">
        <v>125</v>
      </c>
      <c r="E18" s="16">
        <v>7.0</v>
      </c>
      <c r="F18" s="17" t="s">
        <v>115</v>
      </c>
      <c r="G18" s="17" t="s">
        <v>115</v>
      </c>
      <c r="H18" s="17" t="s">
        <v>115</v>
      </c>
      <c r="I18" s="17" t="s">
        <v>115</v>
      </c>
      <c r="J18" s="17" t="s">
        <v>115</v>
      </c>
      <c r="K18" s="17" t="s">
        <v>115</v>
      </c>
      <c r="L18" s="17" t="s">
        <v>115</v>
      </c>
      <c r="M18" s="17" t="s">
        <v>115</v>
      </c>
      <c r="N18" s="17" t="s">
        <v>115</v>
      </c>
      <c r="O18" s="17">
        <v>7142.857142857143</v>
      </c>
      <c r="P18" s="17">
        <v>1357.1428571428569</v>
      </c>
      <c r="Q18" s="17">
        <f t="shared" si="4"/>
        <v>8500</v>
      </c>
      <c r="R18" s="17">
        <v>0.0</v>
      </c>
      <c r="S18" s="17">
        <f t="shared" si="17"/>
        <v>0</v>
      </c>
      <c r="T18" s="17">
        <f t="shared" si="5"/>
        <v>0</v>
      </c>
      <c r="U18" s="17"/>
      <c r="V18" s="17">
        <v>0.0</v>
      </c>
      <c r="W18" s="17">
        <f t="shared" si="6"/>
        <v>0</v>
      </c>
      <c r="X18" s="17">
        <v>0.0</v>
      </c>
      <c r="Y18" s="17">
        <v>0.0</v>
      </c>
      <c r="Z18" s="17">
        <f t="shared" si="7"/>
        <v>0</v>
      </c>
      <c r="AA18" s="17">
        <v>6554.621848739496</v>
      </c>
      <c r="AB18" s="17">
        <v>1245.3781512605037</v>
      </c>
      <c r="AC18" s="17">
        <f t="shared" si="8"/>
        <v>7800</v>
      </c>
      <c r="AD18" s="17">
        <v>14201.680672268909</v>
      </c>
      <c r="AE18" s="17">
        <v>2698.319327731091</v>
      </c>
      <c r="AF18" s="17">
        <f t="shared" si="9"/>
        <v>16900</v>
      </c>
      <c r="AG18" s="17" t="s">
        <v>115</v>
      </c>
      <c r="AH18" s="17" t="s">
        <v>115</v>
      </c>
      <c r="AI18" s="17" t="s">
        <v>115</v>
      </c>
      <c r="AJ18" s="17" t="s">
        <v>115</v>
      </c>
      <c r="AK18" s="17" t="s">
        <v>115</v>
      </c>
      <c r="AL18" s="17" t="s">
        <v>115</v>
      </c>
      <c r="AM18" s="17" t="s">
        <v>115</v>
      </c>
      <c r="AN18" s="17" t="s">
        <v>115</v>
      </c>
      <c r="AO18" s="17" t="s">
        <v>115</v>
      </c>
      <c r="AP18" s="17" t="s">
        <v>115</v>
      </c>
      <c r="AQ18" s="17" t="s">
        <v>115</v>
      </c>
      <c r="AR18" s="17" t="s">
        <v>115</v>
      </c>
      <c r="AS18" s="17" t="s">
        <v>115</v>
      </c>
      <c r="AT18" s="17" t="s">
        <v>115</v>
      </c>
      <c r="AU18" s="17" t="s">
        <v>115</v>
      </c>
      <c r="AV18" s="17" t="s">
        <v>115</v>
      </c>
      <c r="AW18" s="17" t="s">
        <v>115</v>
      </c>
      <c r="AX18" s="17" t="s">
        <v>115</v>
      </c>
      <c r="AY18" s="17" t="s">
        <v>115</v>
      </c>
      <c r="AZ18" s="17" t="s">
        <v>115</v>
      </c>
      <c r="BA18" s="17" t="s">
        <v>115</v>
      </c>
      <c r="BB18" s="17" t="s">
        <v>115</v>
      </c>
      <c r="BC18" s="17" t="s">
        <v>115</v>
      </c>
      <c r="BD18" s="17" t="s">
        <v>115</v>
      </c>
      <c r="BE18" s="17" t="s">
        <v>115</v>
      </c>
      <c r="BF18" s="17" t="s">
        <v>115</v>
      </c>
      <c r="BG18" s="17" t="s">
        <v>115</v>
      </c>
      <c r="BH18" s="17" t="s">
        <v>115</v>
      </c>
      <c r="BI18" s="17" t="s">
        <v>115</v>
      </c>
      <c r="BJ18" s="17" t="s">
        <v>115</v>
      </c>
      <c r="BK18" s="17" t="s">
        <v>115</v>
      </c>
      <c r="BL18" s="17" t="s">
        <v>115</v>
      </c>
      <c r="BM18" s="17" t="s">
        <v>115</v>
      </c>
      <c r="BN18" s="17" t="s">
        <v>115</v>
      </c>
      <c r="BO18" s="17" t="s">
        <v>115</v>
      </c>
      <c r="BP18" s="17" t="s">
        <v>115</v>
      </c>
      <c r="BQ18" s="17" t="s">
        <v>115</v>
      </c>
      <c r="BR18" s="17" t="s">
        <v>115</v>
      </c>
      <c r="BS18" s="17" t="s">
        <v>115</v>
      </c>
      <c r="BT18" s="17" t="s">
        <v>115</v>
      </c>
      <c r="BU18" s="17" t="s">
        <v>115</v>
      </c>
      <c r="BV18" s="17" t="s">
        <v>115</v>
      </c>
      <c r="BW18" s="17" t="s">
        <v>115</v>
      </c>
      <c r="BX18" s="17" t="s">
        <v>115</v>
      </c>
      <c r="BY18" s="17" t="s">
        <v>115</v>
      </c>
      <c r="BZ18" s="17" t="s">
        <v>115</v>
      </c>
      <c r="CA18" s="17" t="s">
        <v>115</v>
      </c>
      <c r="CB18" s="17" t="s">
        <v>115</v>
      </c>
      <c r="CC18" s="17" t="s">
        <v>115</v>
      </c>
      <c r="CD18" s="17" t="s">
        <v>115</v>
      </c>
      <c r="CE18" s="17" t="s">
        <v>115</v>
      </c>
      <c r="CF18" s="17" t="s">
        <v>115</v>
      </c>
      <c r="CG18" s="17" t="s">
        <v>115</v>
      </c>
      <c r="CH18" s="17" t="s">
        <v>115</v>
      </c>
      <c r="CI18" s="17" t="s">
        <v>115</v>
      </c>
      <c r="CJ18" s="17" t="s">
        <v>115</v>
      </c>
      <c r="CK18" s="17" t="s">
        <v>115</v>
      </c>
      <c r="CL18" s="17" t="s">
        <v>115</v>
      </c>
      <c r="CM18" s="17" t="s">
        <v>115</v>
      </c>
      <c r="CN18" s="17" t="s">
        <v>115</v>
      </c>
      <c r="CO18" s="17" t="s">
        <v>115</v>
      </c>
      <c r="CP18" s="17" t="s">
        <v>115</v>
      </c>
      <c r="CQ18" s="17" t="s">
        <v>115</v>
      </c>
      <c r="CR18" s="17" t="s">
        <v>115</v>
      </c>
      <c r="CS18" s="17" t="s">
        <v>115</v>
      </c>
      <c r="CT18" s="17" t="s">
        <v>115</v>
      </c>
      <c r="CU18" s="17" t="s">
        <v>115</v>
      </c>
      <c r="CV18" s="17" t="s">
        <v>115</v>
      </c>
      <c r="CW18" s="17" t="s">
        <v>115</v>
      </c>
      <c r="CX18" s="17" t="s">
        <v>115</v>
      </c>
      <c r="CY18" s="17" t="s">
        <v>115</v>
      </c>
      <c r="CZ18" s="17" t="s">
        <v>115</v>
      </c>
      <c r="DA18" s="17" t="s">
        <v>115</v>
      </c>
      <c r="DB18" s="17" t="s">
        <v>115</v>
      </c>
      <c r="DC18" s="17" t="s">
        <v>115</v>
      </c>
      <c r="DD18" s="17" t="s">
        <v>115</v>
      </c>
      <c r="DE18" s="17" t="s">
        <v>115</v>
      </c>
      <c r="DF18" s="17" t="s">
        <v>115</v>
      </c>
      <c r="DG18" s="17" t="s">
        <v>115</v>
      </c>
      <c r="DH18" s="17" t="s">
        <v>115</v>
      </c>
      <c r="DI18" s="17" t="s">
        <v>115</v>
      </c>
      <c r="DJ18" s="17" t="s">
        <v>115</v>
      </c>
      <c r="DK18" s="17" t="s">
        <v>115</v>
      </c>
      <c r="DL18" s="17" t="s">
        <v>115</v>
      </c>
      <c r="DM18" s="17" t="s">
        <v>115</v>
      </c>
      <c r="DN18" s="17" t="s">
        <v>115</v>
      </c>
      <c r="DO18" s="17" t="s">
        <v>115</v>
      </c>
      <c r="DP18" s="17" t="s">
        <v>115</v>
      </c>
      <c r="DQ18" s="17" t="s">
        <v>115</v>
      </c>
      <c r="DR18" s="17" t="s">
        <v>115</v>
      </c>
      <c r="DS18" s="17" t="s">
        <v>115</v>
      </c>
      <c r="DT18" s="17" t="s">
        <v>115</v>
      </c>
      <c r="DU18" s="17" t="s">
        <v>115</v>
      </c>
      <c r="DV18" s="17" t="s">
        <v>115</v>
      </c>
      <c r="DW18" s="17" t="s">
        <v>115</v>
      </c>
      <c r="DX18" s="17" t="s">
        <v>115</v>
      </c>
      <c r="DY18" s="17" t="s">
        <v>115</v>
      </c>
      <c r="DZ18" s="17" t="s">
        <v>115</v>
      </c>
      <c r="EA18" s="17" t="s">
        <v>115</v>
      </c>
      <c r="EB18" s="17" t="s">
        <v>115</v>
      </c>
      <c r="EC18" s="17" t="s">
        <v>115</v>
      </c>
      <c r="ED18" s="17" t="s">
        <v>115</v>
      </c>
      <c r="EE18" s="17" t="s">
        <v>115</v>
      </c>
      <c r="EF18" s="17" t="s">
        <v>115</v>
      </c>
      <c r="EG18" s="17" t="s">
        <v>115</v>
      </c>
      <c r="EH18" s="17" t="s">
        <v>115</v>
      </c>
      <c r="EI18" s="17" t="s">
        <v>115</v>
      </c>
      <c r="EJ18" s="17" t="s">
        <v>115</v>
      </c>
      <c r="EK18" s="17" t="s">
        <v>115</v>
      </c>
      <c r="EL18" s="17" t="s">
        <v>115</v>
      </c>
      <c r="EM18" s="17" t="s">
        <v>115</v>
      </c>
      <c r="EN18" s="17" t="s">
        <v>115</v>
      </c>
      <c r="EO18" s="17" t="s">
        <v>115</v>
      </c>
      <c r="EP18" s="17" t="s">
        <v>115</v>
      </c>
      <c r="EQ18" s="17" t="s">
        <v>115</v>
      </c>
      <c r="ER18" s="17" t="s">
        <v>115</v>
      </c>
      <c r="ES18" s="17" t="s">
        <v>115</v>
      </c>
      <c r="ET18" s="17" t="s">
        <v>115</v>
      </c>
      <c r="EU18" s="17" t="s">
        <v>115</v>
      </c>
      <c r="EV18" s="17" t="s">
        <v>115</v>
      </c>
      <c r="EW18" s="17" t="s">
        <v>115</v>
      </c>
      <c r="EX18" s="17" t="s">
        <v>115</v>
      </c>
      <c r="EY18" s="17" t="s">
        <v>115</v>
      </c>
      <c r="EZ18" s="17" t="s">
        <v>115</v>
      </c>
      <c r="FA18" s="17" t="s">
        <v>115</v>
      </c>
      <c r="FB18" s="17" t="s">
        <v>115</v>
      </c>
      <c r="FC18" s="17" t="s">
        <v>115</v>
      </c>
      <c r="FD18" s="17" t="s">
        <v>115</v>
      </c>
      <c r="FE18" s="17" t="s">
        <v>115</v>
      </c>
      <c r="FF18" s="17" t="s">
        <v>115</v>
      </c>
      <c r="FG18" s="17" t="s">
        <v>115</v>
      </c>
      <c r="FH18" s="17" t="s">
        <v>115</v>
      </c>
      <c r="FI18" s="94">
        <v>3.0</v>
      </c>
      <c r="FJ18" s="17">
        <f t="shared" ref="FJ18:FK18" si="25">AVERAGE(O18,AA18,AD18)</f>
        <v>9299.719888</v>
      </c>
      <c r="FK18" s="100">
        <f t="shared" si="25"/>
        <v>1766.946779</v>
      </c>
      <c r="FL18" s="95">
        <f>ROUNDUP(AVERAGE(Q18,AC18,AF18),-2)</f>
        <v>11100</v>
      </c>
      <c r="FM18" s="96">
        <f t="shared" si="3"/>
        <v>77700</v>
      </c>
      <c r="FN18" s="97"/>
    </row>
    <row r="19" ht="12.75" customHeight="1">
      <c r="A19" s="16">
        <v>15.0</v>
      </c>
      <c r="B19" s="102" t="s">
        <v>133</v>
      </c>
      <c r="C19" s="103" t="s">
        <v>134</v>
      </c>
      <c r="D19" s="16" t="s">
        <v>118</v>
      </c>
      <c r="E19" s="16">
        <v>25.0</v>
      </c>
      <c r="F19" s="17" t="s">
        <v>115</v>
      </c>
      <c r="G19" s="17" t="s">
        <v>115</v>
      </c>
      <c r="H19" s="17" t="s">
        <v>115</v>
      </c>
      <c r="I19" s="17" t="s">
        <v>115</v>
      </c>
      <c r="J19" s="17" t="s">
        <v>115</v>
      </c>
      <c r="K19" s="17" t="s">
        <v>115</v>
      </c>
      <c r="L19" s="17" t="s">
        <v>115</v>
      </c>
      <c r="M19" s="17" t="s">
        <v>115</v>
      </c>
      <c r="N19" s="17" t="s">
        <v>115</v>
      </c>
      <c r="O19" s="17" t="s">
        <v>115</v>
      </c>
      <c r="P19" s="17" t="s">
        <v>115</v>
      </c>
      <c r="Q19" s="17" t="s">
        <v>115</v>
      </c>
      <c r="R19" s="17" t="s">
        <v>115</v>
      </c>
      <c r="S19" s="17" t="s">
        <v>115</v>
      </c>
      <c r="T19" s="17" t="s">
        <v>115</v>
      </c>
      <c r="U19" s="17" t="s">
        <v>115</v>
      </c>
      <c r="V19" s="17" t="s">
        <v>115</v>
      </c>
      <c r="W19" s="17" t="s">
        <v>115</v>
      </c>
      <c r="X19" s="17" t="s">
        <v>115</v>
      </c>
      <c r="Y19" s="17" t="s">
        <v>115</v>
      </c>
      <c r="Z19" s="17" t="s">
        <v>115</v>
      </c>
      <c r="AA19" s="17" t="s">
        <v>115</v>
      </c>
      <c r="AB19" s="17" t="s">
        <v>115</v>
      </c>
      <c r="AC19" s="17" t="s">
        <v>115</v>
      </c>
      <c r="AD19" s="17" t="s">
        <v>115</v>
      </c>
      <c r="AE19" s="17" t="s">
        <v>115</v>
      </c>
      <c r="AF19" s="17" t="s">
        <v>115</v>
      </c>
      <c r="AG19" s="17">
        <v>5042.01680672269</v>
      </c>
      <c r="AH19" s="17">
        <v>957.9831932773104</v>
      </c>
      <c r="AI19" s="17">
        <f t="shared" ref="AI19:AI21" si="27">AG19+AH19</f>
        <v>6000</v>
      </c>
      <c r="AJ19" s="17">
        <v>10095.0</v>
      </c>
      <c r="AK19" s="17">
        <f t="shared" ref="AK19:AK21" si="28">AJ19*19%</f>
        <v>1918.05</v>
      </c>
      <c r="AL19" s="17">
        <f t="shared" ref="AL19:AL21" si="29">SUM(AJ19:AK19)</f>
        <v>12013.05</v>
      </c>
      <c r="AM19" s="17">
        <v>3800.0</v>
      </c>
      <c r="AN19" s="17">
        <f t="shared" ref="AN19:AN21" si="30">AM19*19%</f>
        <v>722</v>
      </c>
      <c r="AO19" s="17">
        <f t="shared" ref="AO19:AO21" si="31">SUM(AM19:AN19)</f>
        <v>4522</v>
      </c>
      <c r="AP19" s="17" t="s">
        <v>115</v>
      </c>
      <c r="AQ19" s="17" t="s">
        <v>115</v>
      </c>
      <c r="AR19" s="17" t="s">
        <v>115</v>
      </c>
      <c r="AS19" s="17" t="s">
        <v>115</v>
      </c>
      <c r="AT19" s="17" t="s">
        <v>115</v>
      </c>
      <c r="AU19" s="17" t="s">
        <v>115</v>
      </c>
      <c r="AV19" s="17" t="s">
        <v>115</v>
      </c>
      <c r="AW19" s="17" t="s">
        <v>115</v>
      </c>
      <c r="AX19" s="17" t="s">
        <v>115</v>
      </c>
      <c r="AY19" s="17" t="s">
        <v>115</v>
      </c>
      <c r="AZ19" s="17" t="s">
        <v>115</v>
      </c>
      <c r="BA19" s="17" t="s">
        <v>115</v>
      </c>
      <c r="BB19" s="17" t="s">
        <v>115</v>
      </c>
      <c r="BC19" s="17" t="s">
        <v>115</v>
      </c>
      <c r="BD19" s="17" t="s">
        <v>115</v>
      </c>
      <c r="BE19" s="17" t="s">
        <v>115</v>
      </c>
      <c r="BF19" s="17" t="s">
        <v>115</v>
      </c>
      <c r="BG19" s="17" t="s">
        <v>115</v>
      </c>
      <c r="BH19" s="17" t="s">
        <v>115</v>
      </c>
      <c r="BI19" s="17" t="s">
        <v>115</v>
      </c>
      <c r="BJ19" s="17" t="s">
        <v>115</v>
      </c>
      <c r="BK19" s="17" t="s">
        <v>115</v>
      </c>
      <c r="BL19" s="17" t="s">
        <v>115</v>
      </c>
      <c r="BM19" s="17" t="s">
        <v>115</v>
      </c>
      <c r="BN19" s="17" t="s">
        <v>115</v>
      </c>
      <c r="BO19" s="17" t="s">
        <v>115</v>
      </c>
      <c r="BP19" s="17" t="s">
        <v>115</v>
      </c>
      <c r="BQ19" s="17" t="s">
        <v>115</v>
      </c>
      <c r="BR19" s="17" t="s">
        <v>115</v>
      </c>
      <c r="BS19" s="17" t="s">
        <v>115</v>
      </c>
      <c r="BT19" s="17" t="s">
        <v>115</v>
      </c>
      <c r="BU19" s="17" t="s">
        <v>115</v>
      </c>
      <c r="BV19" s="17" t="s">
        <v>115</v>
      </c>
      <c r="BW19" s="17" t="s">
        <v>115</v>
      </c>
      <c r="BX19" s="17" t="s">
        <v>115</v>
      </c>
      <c r="BY19" s="17" t="s">
        <v>115</v>
      </c>
      <c r="BZ19" s="17" t="s">
        <v>115</v>
      </c>
      <c r="CA19" s="17" t="s">
        <v>115</v>
      </c>
      <c r="CB19" s="17" t="s">
        <v>115</v>
      </c>
      <c r="CC19" s="17" t="s">
        <v>115</v>
      </c>
      <c r="CD19" s="17" t="s">
        <v>115</v>
      </c>
      <c r="CE19" s="17" t="s">
        <v>115</v>
      </c>
      <c r="CF19" s="17" t="s">
        <v>115</v>
      </c>
      <c r="CG19" s="17" t="s">
        <v>115</v>
      </c>
      <c r="CH19" s="17" t="s">
        <v>115</v>
      </c>
      <c r="CI19" s="17" t="s">
        <v>115</v>
      </c>
      <c r="CJ19" s="17" t="s">
        <v>115</v>
      </c>
      <c r="CK19" s="17" t="s">
        <v>115</v>
      </c>
      <c r="CL19" s="17" t="s">
        <v>115</v>
      </c>
      <c r="CM19" s="17" t="s">
        <v>115</v>
      </c>
      <c r="CN19" s="17" t="s">
        <v>115</v>
      </c>
      <c r="CO19" s="17" t="s">
        <v>115</v>
      </c>
      <c r="CP19" s="17" t="s">
        <v>115</v>
      </c>
      <c r="CQ19" s="17" t="s">
        <v>115</v>
      </c>
      <c r="CR19" s="17" t="s">
        <v>115</v>
      </c>
      <c r="CS19" s="17" t="s">
        <v>115</v>
      </c>
      <c r="CT19" s="17" t="s">
        <v>115</v>
      </c>
      <c r="CU19" s="17" t="s">
        <v>115</v>
      </c>
      <c r="CV19" s="17" t="s">
        <v>115</v>
      </c>
      <c r="CW19" s="17" t="s">
        <v>115</v>
      </c>
      <c r="CX19" s="17" t="s">
        <v>115</v>
      </c>
      <c r="CY19" s="17" t="s">
        <v>115</v>
      </c>
      <c r="CZ19" s="17" t="s">
        <v>115</v>
      </c>
      <c r="DA19" s="17" t="s">
        <v>115</v>
      </c>
      <c r="DB19" s="17" t="s">
        <v>115</v>
      </c>
      <c r="DC19" s="17" t="s">
        <v>115</v>
      </c>
      <c r="DD19" s="17" t="s">
        <v>115</v>
      </c>
      <c r="DE19" s="17" t="s">
        <v>115</v>
      </c>
      <c r="DF19" s="17" t="s">
        <v>115</v>
      </c>
      <c r="DG19" s="17" t="s">
        <v>115</v>
      </c>
      <c r="DH19" s="17" t="s">
        <v>115</v>
      </c>
      <c r="DI19" s="17" t="s">
        <v>115</v>
      </c>
      <c r="DJ19" s="17" t="s">
        <v>115</v>
      </c>
      <c r="DK19" s="17" t="s">
        <v>115</v>
      </c>
      <c r="DL19" s="17" t="s">
        <v>115</v>
      </c>
      <c r="DM19" s="17" t="s">
        <v>115</v>
      </c>
      <c r="DN19" s="17" t="s">
        <v>115</v>
      </c>
      <c r="DO19" s="17" t="s">
        <v>115</v>
      </c>
      <c r="DP19" s="17" t="s">
        <v>115</v>
      </c>
      <c r="DQ19" s="17" t="s">
        <v>115</v>
      </c>
      <c r="DR19" s="17" t="s">
        <v>115</v>
      </c>
      <c r="DS19" s="17" t="s">
        <v>115</v>
      </c>
      <c r="DT19" s="17" t="s">
        <v>115</v>
      </c>
      <c r="DU19" s="17" t="s">
        <v>115</v>
      </c>
      <c r="DV19" s="17" t="s">
        <v>115</v>
      </c>
      <c r="DW19" s="17" t="s">
        <v>115</v>
      </c>
      <c r="DX19" s="17" t="s">
        <v>115</v>
      </c>
      <c r="DY19" s="17" t="s">
        <v>115</v>
      </c>
      <c r="DZ19" s="17" t="s">
        <v>115</v>
      </c>
      <c r="EA19" s="17" t="s">
        <v>115</v>
      </c>
      <c r="EB19" s="17" t="s">
        <v>115</v>
      </c>
      <c r="EC19" s="17" t="s">
        <v>115</v>
      </c>
      <c r="ED19" s="17" t="s">
        <v>115</v>
      </c>
      <c r="EE19" s="17" t="s">
        <v>115</v>
      </c>
      <c r="EF19" s="17" t="s">
        <v>115</v>
      </c>
      <c r="EG19" s="17" t="s">
        <v>115</v>
      </c>
      <c r="EH19" s="17" t="s">
        <v>115</v>
      </c>
      <c r="EI19" s="17" t="s">
        <v>115</v>
      </c>
      <c r="EJ19" s="17" t="s">
        <v>115</v>
      </c>
      <c r="EK19" s="17" t="s">
        <v>115</v>
      </c>
      <c r="EL19" s="17" t="s">
        <v>115</v>
      </c>
      <c r="EM19" s="17" t="s">
        <v>115</v>
      </c>
      <c r="EN19" s="17" t="s">
        <v>115</v>
      </c>
      <c r="EO19" s="17" t="s">
        <v>115</v>
      </c>
      <c r="EP19" s="17" t="s">
        <v>115</v>
      </c>
      <c r="EQ19" s="17" t="s">
        <v>115</v>
      </c>
      <c r="ER19" s="17" t="s">
        <v>115</v>
      </c>
      <c r="ES19" s="17" t="s">
        <v>115</v>
      </c>
      <c r="ET19" s="17" t="s">
        <v>115</v>
      </c>
      <c r="EU19" s="17" t="s">
        <v>115</v>
      </c>
      <c r="EV19" s="17" t="s">
        <v>115</v>
      </c>
      <c r="EW19" s="17" t="s">
        <v>115</v>
      </c>
      <c r="EX19" s="17" t="s">
        <v>115</v>
      </c>
      <c r="EY19" s="17" t="s">
        <v>115</v>
      </c>
      <c r="EZ19" s="17" t="s">
        <v>115</v>
      </c>
      <c r="FA19" s="17" t="s">
        <v>115</v>
      </c>
      <c r="FB19" s="17" t="s">
        <v>115</v>
      </c>
      <c r="FC19" s="17" t="s">
        <v>115</v>
      </c>
      <c r="FD19" s="17" t="s">
        <v>115</v>
      </c>
      <c r="FE19" s="17" t="s">
        <v>115</v>
      </c>
      <c r="FF19" s="17" t="s">
        <v>115</v>
      </c>
      <c r="FG19" s="17" t="s">
        <v>115</v>
      </c>
      <c r="FH19" s="17" t="s">
        <v>115</v>
      </c>
      <c r="FI19" s="94">
        <v>3.0</v>
      </c>
      <c r="FJ19" s="17">
        <f t="shared" ref="FJ19:FK19" si="26">AVERAGE(AG19,AJ19,AM19)</f>
        <v>6312.338936</v>
      </c>
      <c r="FK19" s="100">
        <f t="shared" si="26"/>
        <v>1199.344398</v>
      </c>
      <c r="FL19" s="95">
        <f t="shared" ref="FL19:FL21" si="33">ROUNDUP(AVERAGE(AI19,AL19,AO19),-2)</f>
        <v>7600</v>
      </c>
      <c r="FM19" s="96">
        <f t="shared" si="3"/>
        <v>190000</v>
      </c>
      <c r="FN19" s="97"/>
    </row>
    <row r="20" ht="12.75" customHeight="1">
      <c r="A20" s="16">
        <v>16.0</v>
      </c>
      <c r="B20" s="98" t="s">
        <v>135</v>
      </c>
      <c r="C20" s="104" t="s">
        <v>136</v>
      </c>
      <c r="D20" s="16" t="s">
        <v>118</v>
      </c>
      <c r="E20" s="105">
        <v>600.0</v>
      </c>
      <c r="F20" s="17" t="s">
        <v>115</v>
      </c>
      <c r="G20" s="17" t="s">
        <v>115</v>
      </c>
      <c r="H20" s="17" t="s">
        <v>115</v>
      </c>
      <c r="I20" s="17" t="s">
        <v>115</v>
      </c>
      <c r="J20" s="17" t="s">
        <v>115</v>
      </c>
      <c r="K20" s="17" t="s">
        <v>115</v>
      </c>
      <c r="L20" s="17" t="s">
        <v>115</v>
      </c>
      <c r="M20" s="17" t="s">
        <v>115</v>
      </c>
      <c r="N20" s="17" t="s">
        <v>115</v>
      </c>
      <c r="O20" s="17" t="s">
        <v>115</v>
      </c>
      <c r="P20" s="17" t="s">
        <v>115</v>
      </c>
      <c r="Q20" s="17" t="s">
        <v>115</v>
      </c>
      <c r="R20" s="17" t="s">
        <v>115</v>
      </c>
      <c r="S20" s="17" t="s">
        <v>115</v>
      </c>
      <c r="T20" s="17" t="s">
        <v>115</v>
      </c>
      <c r="U20" s="17" t="s">
        <v>115</v>
      </c>
      <c r="V20" s="17" t="s">
        <v>115</v>
      </c>
      <c r="W20" s="17" t="s">
        <v>115</v>
      </c>
      <c r="X20" s="17" t="s">
        <v>115</v>
      </c>
      <c r="Y20" s="17" t="s">
        <v>115</v>
      </c>
      <c r="Z20" s="17" t="s">
        <v>115</v>
      </c>
      <c r="AA20" s="17" t="s">
        <v>115</v>
      </c>
      <c r="AB20" s="17" t="s">
        <v>115</v>
      </c>
      <c r="AC20" s="17" t="s">
        <v>115</v>
      </c>
      <c r="AD20" s="17" t="s">
        <v>115</v>
      </c>
      <c r="AE20" s="17" t="s">
        <v>115</v>
      </c>
      <c r="AF20" s="17" t="s">
        <v>115</v>
      </c>
      <c r="AG20" s="17">
        <v>840.3361344537816</v>
      </c>
      <c r="AH20" s="17">
        <v>159.6638655462184</v>
      </c>
      <c r="AI20" s="17">
        <f t="shared" si="27"/>
        <v>1000</v>
      </c>
      <c r="AJ20" s="17">
        <v>3175.0</v>
      </c>
      <c r="AK20" s="17">
        <f t="shared" si="28"/>
        <v>603.25</v>
      </c>
      <c r="AL20" s="17">
        <f t="shared" si="29"/>
        <v>3778.25</v>
      </c>
      <c r="AM20" s="17">
        <v>750.0</v>
      </c>
      <c r="AN20" s="17">
        <f t="shared" si="30"/>
        <v>142.5</v>
      </c>
      <c r="AO20" s="17">
        <f t="shared" si="31"/>
        <v>892.5</v>
      </c>
      <c r="AP20" s="17" t="s">
        <v>115</v>
      </c>
      <c r="AQ20" s="17" t="s">
        <v>115</v>
      </c>
      <c r="AR20" s="17" t="s">
        <v>115</v>
      </c>
      <c r="AS20" s="17" t="s">
        <v>115</v>
      </c>
      <c r="AT20" s="17" t="s">
        <v>115</v>
      </c>
      <c r="AU20" s="17" t="s">
        <v>115</v>
      </c>
      <c r="AV20" s="17" t="s">
        <v>115</v>
      </c>
      <c r="AW20" s="17" t="s">
        <v>115</v>
      </c>
      <c r="AX20" s="17" t="s">
        <v>115</v>
      </c>
      <c r="AY20" s="17" t="s">
        <v>115</v>
      </c>
      <c r="AZ20" s="17" t="s">
        <v>115</v>
      </c>
      <c r="BA20" s="17" t="s">
        <v>115</v>
      </c>
      <c r="BB20" s="17" t="s">
        <v>115</v>
      </c>
      <c r="BC20" s="17" t="s">
        <v>115</v>
      </c>
      <c r="BD20" s="17" t="s">
        <v>115</v>
      </c>
      <c r="BE20" s="17" t="s">
        <v>115</v>
      </c>
      <c r="BF20" s="17" t="s">
        <v>115</v>
      </c>
      <c r="BG20" s="17" t="s">
        <v>115</v>
      </c>
      <c r="BH20" s="17" t="s">
        <v>115</v>
      </c>
      <c r="BI20" s="17" t="s">
        <v>115</v>
      </c>
      <c r="BJ20" s="17" t="s">
        <v>115</v>
      </c>
      <c r="BK20" s="17" t="s">
        <v>115</v>
      </c>
      <c r="BL20" s="17" t="s">
        <v>115</v>
      </c>
      <c r="BM20" s="17" t="s">
        <v>115</v>
      </c>
      <c r="BN20" s="17" t="s">
        <v>115</v>
      </c>
      <c r="BO20" s="17" t="s">
        <v>115</v>
      </c>
      <c r="BP20" s="17" t="s">
        <v>115</v>
      </c>
      <c r="BQ20" s="17" t="s">
        <v>115</v>
      </c>
      <c r="BR20" s="17" t="s">
        <v>115</v>
      </c>
      <c r="BS20" s="17" t="s">
        <v>115</v>
      </c>
      <c r="BT20" s="17" t="s">
        <v>115</v>
      </c>
      <c r="BU20" s="17" t="s">
        <v>115</v>
      </c>
      <c r="BV20" s="17" t="s">
        <v>115</v>
      </c>
      <c r="BW20" s="17" t="s">
        <v>115</v>
      </c>
      <c r="BX20" s="17" t="s">
        <v>115</v>
      </c>
      <c r="BY20" s="17" t="s">
        <v>115</v>
      </c>
      <c r="BZ20" s="17" t="s">
        <v>115</v>
      </c>
      <c r="CA20" s="17" t="s">
        <v>115</v>
      </c>
      <c r="CB20" s="17" t="s">
        <v>115</v>
      </c>
      <c r="CC20" s="17" t="s">
        <v>115</v>
      </c>
      <c r="CD20" s="17" t="s">
        <v>115</v>
      </c>
      <c r="CE20" s="17" t="s">
        <v>115</v>
      </c>
      <c r="CF20" s="17" t="s">
        <v>115</v>
      </c>
      <c r="CG20" s="17" t="s">
        <v>115</v>
      </c>
      <c r="CH20" s="17" t="s">
        <v>115</v>
      </c>
      <c r="CI20" s="17" t="s">
        <v>115</v>
      </c>
      <c r="CJ20" s="17" t="s">
        <v>115</v>
      </c>
      <c r="CK20" s="17" t="s">
        <v>115</v>
      </c>
      <c r="CL20" s="17" t="s">
        <v>115</v>
      </c>
      <c r="CM20" s="17" t="s">
        <v>115</v>
      </c>
      <c r="CN20" s="17" t="s">
        <v>115</v>
      </c>
      <c r="CO20" s="17" t="s">
        <v>115</v>
      </c>
      <c r="CP20" s="17" t="s">
        <v>115</v>
      </c>
      <c r="CQ20" s="17" t="s">
        <v>115</v>
      </c>
      <c r="CR20" s="17" t="s">
        <v>115</v>
      </c>
      <c r="CS20" s="17" t="s">
        <v>115</v>
      </c>
      <c r="CT20" s="17" t="s">
        <v>115</v>
      </c>
      <c r="CU20" s="17" t="s">
        <v>115</v>
      </c>
      <c r="CV20" s="17" t="s">
        <v>115</v>
      </c>
      <c r="CW20" s="17" t="s">
        <v>115</v>
      </c>
      <c r="CX20" s="17" t="s">
        <v>115</v>
      </c>
      <c r="CY20" s="17" t="s">
        <v>115</v>
      </c>
      <c r="CZ20" s="17" t="s">
        <v>115</v>
      </c>
      <c r="DA20" s="17" t="s">
        <v>115</v>
      </c>
      <c r="DB20" s="17" t="s">
        <v>115</v>
      </c>
      <c r="DC20" s="17" t="s">
        <v>115</v>
      </c>
      <c r="DD20" s="17" t="s">
        <v>115</v>
      </c>
      <c r="DE20" s="17" t="s">
        <v>115</v>
      </c>
      <c r="DF20" s="17" t="s">
        <v>115</v>
      </c>
      <c r="DG20" s="17" t="s">
        <v>115</v>
      </c>
      <c r="DH20" s="17" t="s">
        <v>115</v>
      </c>
      <c r="DI20" s="17" t="s">
        <v>115</v>
      </c>
      <c r="DJ20" s="17" t="s">
        <v>115</v>
      </c>
      <c r="DK20" s="17" t="s">
        <v>115</v>
      </c>
      <c r="DL20" s="17" t="s">
        <v>115</v>
      </c>
      <c r="DM20" s="17" t="s">
        <v>115</v>
      </c>
      <c r="DN20" s="17" t="s">
        <v>115</v>
      </c>
      <c r="DO20" s="17" t="s">
        <v>115</v>
      </c>
      <c r="DP20" s="17" t="s">
        <v>115</v>
      </c>
      <c r="DQ20" s="17" t="s">
        <v>115</v>
      </c>
      <c r="DR20" s="17" t="s">
        <v>115</v>
      </c>
      <c r="DS20" s="17" t="s">
        <v>115</v>
      </c>
      <c r="DT20" s="17" t="s">
        <v>115</v>
      </c>
      <c r="DU20" s="17" t="s">
        <v>115</v>
      </c>
      <c r="DV20" s="17" t="s">
        <v>115</v>
      </c>
      <c r="DW20" s="17" t="s">
        <v>115</v>
      </c>
      <c r="DX20" s="17" t="s">
        <v>115</v>
      </c>
      <c r="DY20" s="17" t="s">
        <v>115</v>
      </c>
      <c r="DZ20" s="17" t="s">
        <v>115</v>
      </c>
      <c r="EA20" s="17" t="s">
        <v>115</v>
      </c>
      <c r="EB20" s="17" t="s">
        <v>115</v>
      </c>
      <c r="EC20" s="17" t="s">
        <v>115</v>
      </c>
      <c r="ED20" s="17" t="s">
        <v>115</v>
      </c>
      <c r="EE20" s="17" t="s">
        <v>115</v>
      </c>
      <c r="EF20" s="17" t="s">
        <v>115</v>
      </c>
      <c r="EG20" s="17" t="s">
        <v>115</v>
      </c>
      <c r="EH20" s="17" t="s">
        <v>115</v>
      </c>
      <c r="EI20" s="17" t="s">
        <v>115</v>
      </c>
      <c r="EJ20" s="17" t="s">
        <v>115</v>
      </c>
      <c r="EK20" s="17" t="s">
        <v>115</v>
      </c>
      <c r="EL20" s="17" t="s">
        <v>115</v>
      </c>
      <c r="EM20" s="17" t="s">
        <v>115</v>
      </c>
      <c r="EN20" s="17" t="s">
        <v>115</v>
      </c>
      <c r="EO20" s="17" t="s">
        <v>115</v>
      </c>
      <c r="EP20" s="17" t="s">
        <v>115</v>
      </c>
      <c r="EQ20" s="17" t="s">
        <v>115</v>
      </c>
      <c r="ER20" s="17" t="s">
        <v>115</v>
      </c>
      <c r="ES20" s="17" t="s">
        <v>115</v>
      </c>
      <c r="ET20" s="17" t="s">
        <v>115</v>
      </c>
      <c r="EU20" s="17" t="s">
        <v>115</v>
      </c>
      <c r="EV20" s="17" t="s">
        <v>115</v>
      </c>
      <c r="EW20" s="17" t="s">
        <v>115</v>
      </c>
      <c r="EX20" s="17" t="s">
        <v>115</v>
      </c>
      <c r="EY20" s="17" t="s">
        <v>115</v>
      </c>
      <c r="EZ20" s="17" t="s">
        <v>115</v>
      </c>
      <c r="FA20" s="17" t="s">
        <v>115</v>
      </c>
      <c r="FB20" s="17" t="s">
        <v>115</v>
      </c>
      <c r="FC20" s="17" t="s">
        <v>115</v>
      </c>
      <c r="FD20" s="17" t="s">
        <v>115</v>
      </c>
      <c r="FE20" s="17" t="s">
        <v>115</v>
      </c>
      <c r="FF20" s="17" t="s">
        <v>115</v>
      </c>
      <c r="FG20" s="17" t="s">
        <v>115</v>
      </c>
      <c r="FH20" s="17" t="s">
        <v>115</v>
      </c>
      <c r="FI20" s="94">
        <v>3.0</v>
      </c>
      <c r="FJ20" s="17">
        <f t="shared" ref="FJ20:FK20" si="32">AVERAGE(AG20,AJ20,AM20)</f>
        <v>1588.445378</v>
      </c>
      <c r="FK20" s="100">
        <f t="shared" si="32"/>
        <v>301.8046218</v>
      </c>
      <c r="FL20" s="95">
        <f t="shared" si="33"/>
        <v>1900</v>
      </c>
      <c r="FM20" s="96">
        <f t="shared" si="3"/>
        <v>1140000</v>
      </c>
      <c r="FN20" s="97"/>
    </row>
    <row r="21" ht="12.75" customHeight="1">
      <c r="A21" s="16">
        <v>17.0</v>
      </c>
      <c r="B21" s="98" t="s">
        <v>137</v>
      </c>
      <c r="C21" s="106" t="s">
        <v>138</v>
      </c>
      <c r="D21" s="16" t="s">
        <v>118</v>
      </c>
      <c r="E21" s="107">
        <v>130.0</v>
      </c>
      <c r="F21" s="17" t="s">
        <v>115</v>
      </c>
      <c r="G21" s="17" t="s">
        <v>115</v>
      </c>
      <c r="H21" s="17" t="s">
        <v>115</v>
      </c>
      <c r="I21" s="17" t="s">
        <v>115</v>
      </c>
      <c r="J21" s="17" t="s">
        <v>115</v>
      </c>
      <c r="K21" s="17" t="s">
        <v>115</v>
      </c>
      <c r="L21" s="17" t="s">
        <v>115</v>
      </c>
      <c r="M21" s="17" t="s">
        <v>115</v>
      </c>
      <c r="N21" s="17" t="s">
        <v>115</v>
      </c>
      <c r="O21" s="17" t="s">
        <v>115</v>
      </c>
      <c r="P21" s="17" t="s">
        <v>115</v>
      </c>
      <c r="Q21" s="17" t="s">
        <v>115</v>
      </c>
      <c r="R21" s="17" t="s">
        <v>115</v>
      </c>
      <c r="S21" s="17" t="s">
        <v>115</v>
      </c>
      <c r="T21" s="17" t="s">
        <v>115</v>
      </c>
      <c r="U21" s="17" t="s">
        <v>115</v>
      </c>
      <c r="V21" s="17" t="s">
        <v>115</v>
      </c>
      <c r="W21" s="17" t="s">
        <v>115</v>
      </c>
      <c r="X21" s="17" t="s">
        <v>115</v>
      </c>
      <c r="Y21" s="17" t="s">
        <v>115</v>
      </c>
      <c r="Z21" s="17" t="s">
        <v>115</v>
      </c>
      <c r="AA21" s="17" t="s">
        <v>115</v>
      </c>
      <c r="AB21" s="17" t="s">
        <v>115</v>
      </c>
      <c r="AC21" s="17" t="s">
        <v>115</v>
      </c>
      <c r="AD21" s="17" t="s">
        <v>115</v>
      </c>
      <c r="AE21" s="17" t="s">
        <v>115</v>
      </c>
      <c r="AF21" s="17" t="s">
        <v>115</v>
      </c>
      <c r="AG21" s="17">
        <v>12605.042016806723</v>
      </c>
      <c r="AH21" s="17">
        <v>2394.957983193277</v>
      </c>
      <c r="AI21" s="17">
        <f t="shared" si="27"/>
        <v>15000</v>
      </c>
      <c r="AJ21" s="17">
        <v>10000.0</v>
      </c>
      <c r="AK21" s="17">
        <f t="shared" si="28"/>
        <v>1900</v>
      </c>
      <c r="AL21" s="17">
        <f t="shared" si="29"/>
        <v>11900</v>
      </c>
      <c r="AM21" s="17">
        <v>9300.0</v>
      </c>
      <c r="AN21" s="17">
        <f t="shared" si="30"/>
        <v>1767</v>
      </c>
      <c r="AO21" s="17">
        <f t="shared" si="31"/>
        <v>11067</v>
      </c>
      <c r="AP21" s="17" t="s">
        <v>115</v>
      </c>
      <c r="AQ21" s="17" t="s">
        <v>115</v>
      </c>
      <c r="AR21" s="17" t="s">
        <v>115</v>
      </c>
      <c r="AS21" s="17" t="s">
        <v>115</v>
      </c>
      <c r="AT21" s="17" t="s">
        <v>115</v>
      </c>
      <c r="AU21" s="17" t="s">
        <v>115</v>
      </c>
      <c r="AV21" s="17" t="s">
        <v>115</v>
      </c>
      <c r="AW21" s="17" t="s">
        <v>115</v>
      </c>
      <c r="AX21" s="17" t="s">
        <v>115</v>
      </c>
      <c r="AY21" s="17" t="s">
        <v>115</v>
      </c>
      <c r="AZ21" s="17" t="s">
        <v>115</v>
      </c>
      <c r="BA21" s="17" t="s">
        <v>115</v>
      </c>
      <c r="BB21" s="17" t="s">
        <v>115</v>
      </c>
      <c r="BC21" s="17" t="s">
        <v>115</v>
      </c>
      <c r="BD21" s="17" t="s">
        <v>115</v>
      </c>
      <c r="BE21" s="17" t="s">
        <v>115</v>
      </c>
      <c r="BF21" s="17" t="s">
        <v>115</v>
      </c>
      <c r="BG21" s="17" t="s">
        <v>115</v>
      </c>
      <c r="BH21" s="17" t="s">
        <v>115</v>
      </c>
      <c r="BI21" s="17" t="s">
        <v>115</v>
      </c>
      <c r="BJ21" s="17" t="s">
        <v>115</v>
      </c>
      <c r="BK21" s="17" t="s">
        <v>115</v>
      </c>
      <c r="BL21" s="17" t="s">
        <v>115</v>
      </c>
      <c r="BM21" s="17" t="s">
        <v>115</v>
      </c>
      <c r="BN21" s="17" t="s">
        <v>115</v>
      </c>
      <c r="BO21" s="17" t="s">
        <v>115</v>
      </c>
      <c r="BP21" s="17" t="s">
        <v>115</v>
      </c>
      <c r="BQ21" s="17" t="s">
        <v>115</v>
      </c>
      <c r="BR21" s="17" t="s">
        <v>115</v>
      </c>
      <c r="BS21" s="17" t="s">
        <v>115</v>
      </c>
      <c r="BT21" s="17" t="s">
        <v>115</v>
      </c>
      <c r="BU21" s="17" t="s">
        <v>115</v>
      </c>
      <c r="BV21" s="17" t="s">
        <v>115</v>
      </c>
      <c r="BW21" s="17" t="s">
        <v>115</v>
      </c>
      <c r="BX21" s="17" t="s">
        <v>115</v>
      </c>
      <c r="BY21" s="17" t="s">
        <v>115</v>
      </c>
      <c r="BZ21" s="17" t="s">
        <v>115</v>
      </c>
      <c r="CA21" s="17" t="s">
        <v>115</v>
      </c>
      <c r="CB21" s="17" t="s">
        <v>115</v>
      </c>
      <c r="CC21" s="17" t="s">
        <v>115</v>
      </c>
      <c r="CD21" s="17" t="s">
        <v>115</v>
      </c>
      <c r="CE21" s="17" t="s">
        <v>115</v>
      </c>
      <c r="CF21" s="17" t="s">
        <v>115</v>
      </c>
      <c r="CG21" s="17" t="s">
        <v>115</v>
      </c>
      <c r="CH21" s="17" t="s">
        <v>115</v>
      </c>
      <c r="CI21" s="17" t="s">
        <v>115</v>
      </c>
      <c r="CJ21" s="17" t="s">
        <v>115</v>
      </c>
      <c r="CK21" s="17" t="s">
        <v>115</v>
      </c>
      <c r="CL21" s="17" t="s">
        <v>115</v>
      </c>
      <c r="CM21" s="17" t="s">
        <v>115</v>
      </c>
      <c r="CN21" s="17" t="s">
        <v>115</v>
      </c>
      <c r="CO21" s="17" t="s">
        <v>115</v>
      </c>
      <c r="CP21" s="17" t="s">
        <v>115</v>
      </c>
      <c r="CQ21" s="17" t="s">
        <v>115</v>
      </c>
      <c r="CR21" s="17" t="s">
        <v>115</v>
      </c>
      <c r="CS21" s="17" t="s">
        <v>115</v>
      </c>
      <c r="CT21" s="17" t="s">
        <v>115</v>
      </c>
      <c r="CU21" s="17" t="s">
        <v>115</v>
      </c>
      <c r="CV21" s="17" t="s">
        <v>115</v>
      </c>
      <c r="CW21" s="17" t="s">
        <v>115</v>
      </c>
      <c r="CX21" s="17" t="s">
        <v>115</v>
      </c>
      <c r="CY21" s="17" t="s">
        <v>115</v>
      </c>
      <c r="CZ21" s="17" t="s">
        <v>115</v>
      </c>
      <c r="DA21" s="17" t="s">
        <v>115</v>
      </c>
      <c r="DB21" s="17" t="s">
        <v>115</v>
      </c>
      <c r="DC21" s="17" t="s">
        <v>115</v>
      </c>
      <c r="DD21" s="17" t="s">
        <v>115</v>
      </c>
      <c r="DE21" s="17" t="s">
        <v>115</v>
      </c>
      <c r="DF21" s="17" t="s">
        <v>115</v>
      </c>
      <c r="DG21" s="17" t="s">
        <v>115</v>
      </c>
      <c r="DH21" s="17" t="s">
        <v>115</v>
      </c>
      <c r="DI21" s="17" t="s">
        <v>115</v>
      </c>
      <c r="DJ21" s="17" t="s">
        <v>115</v>
      </c>
      <c r="DK21" s="17" t="s">
        <v>115</v>
      </c>
      <c r="DL21" s="17" t="s">
        <v>115</v>
      </c>
      <c r="DM21" s="17" t="s">
        <v>115</v>
      </c>
      <c r="DN21" s="17" t="s">
        <v>115</v>
      </c>
      <c r="DO21" s="17" t="s">
        <v>115</v>
      </c>
      <c r="DP21" s="17" t="s">
        <v>115</v>
      </c>
      <c r="DQ21" s="17" t="s">
        <v>115</v>
      </c>
      <c r="DR21" s="17" t="s">
        <v>115</v>
      </c>
      <c r="DS21" s="17" t="s">
        <v>115</v>
      </c>
      <c r="DT21" s="17" t="s">
        <v>115</v>
      </c>
      <c r="DU21" s="17" t="s">
        <v>115</v>
      </c>
      <c r="DV21" s="17" t="s">
        <v>115</v>
      </c>
      <c r="DW21" s="17" t="s">
        <v>115</v>
      </c>
      <c r="DX21" s="17" t="s">
        <v>115</v>
      </c>
      <c r="DY21" s="17" t="s">
        <v>115</v>
      </c>
      <c r="DZ21" s="17" t="s">
        <v>115</v>
      </c>
      <c r="EA21" s="17" t="s">
        <v>115</v>
      </c>
      <c r="EB21" s="17" t="s">
        <v>115</v>
      </c>
      <c r="EC21" s="17" t="s">
        <v>115</v>
      </c>
      <c r="ED21" s="17" t="s">
        <v>115</v>
      </c>
      <c r="EE21" s="17" t="s">
        <v>115</v>
      </c>
      <c r="EF21" s="17" t="s">
        <v>115</v>
      </c>
      <c r="EG21" s="17" t="s">
        <v>115</v>
      </c>
      <c r="EH21" s="17" t="s">
        <v>115</v>
      </c>
      <c r="EI21" s="17" t="s">
        <v>115</v>
      </c>
      <c r="EJ21" s="17" t="s">
        <v>115</v>
      </c>
      <c r="EK21" s="17" t="s">
        <v>115</v>
      </c>
      <c r="EL21" s="17" t="s">
        <v>115</v>
      </c>
      <c r="EM21" s="17" t="s">
        <v>115</v>
      </c>
      <c r="EN21" s="17" t="s">
        <v>115</v>
      </c>
      <c r="EO21" s="17" t="s">
        <v>115</v>
      </c>
      <c r="EP21" s="17" t="s">
        <v>115</v>
      </c>
      <c r="EQ21" s="17" t="s">
        <v>115</v>
      </c>
      <c r="ER21" s="17" t="s">
        <v>115</v>
      </c>
      <c r="ES21" s="17" t="s">
        <v>115</v>
      </c>
      <c r="ET21" s="17" t="s">
        <v>115</v>
      </c>
      <c r="EU21" s="17" t="s">
        <v>115</v>
      </c>
      <c r="EV21" s="17" t="s">
        <v>115</v>
      </c>
      <c r="EW21" s="17" t="s">
        <v>115</v>
      </c>
      <c r="EX21" s="17" t="s">
        <v>115</v>
      </c>
      <c r="EY21" s="17" t="s">
        <v>115</v>
      </c>
      <c r="EZ21" s="17" t="s">
        <v>115</v>
      </c>
      <c r="FA21" s="17" t="s">
        <v>115</v>
      </c>
      <c r="FB21" s="17" t="s">
        <v>115</v>
      </c>
      <c r="FC21" s="17" t="s">
        <v>115</v>
      </c>
      <c r="FD21" s="17" t="s">
        <v>115</v>
      </c>
      <c r="FE21" s="17" t="s">
        <v>115</v>
      </c>
      <c r="FF21" s="17" t="s">
        <v>115</v>
      </c>
      <c r="FG21" s="17" t="s">
        <v>115</v>
      </c>
      <c r="FH21" s="17" t="s">
        <v>115</v>
      </c>
      <c r="FI21" s="94">
        <v>3.0</v>
      </c>
      <c r="FJ21" s="17">
        <f t="shared" ref="FJ21:FK21" si="34">AVERAGE(AG21,AJ21,AM21)</f>
        <v>10635.01401</v>
      </c>
      <c r="FK21" s="100">
        <f t="shared" si="34"/>
        <v>2020.652661</v>
      </c>
      <c r="FL21" s="95">
        <f t="shared" si="33"/>
        <v>12700</v>
      </c>
      <c r="FM21" s="96">
        <f t="shared" si="3"/>
        <v>1651000</v>
      </c>
      <c r="FN21" s="97"/>
    </row>
    <row r="22" ht="12.75" customHeight="1">
      <c r="A22" s="16">
        <v>18.0</v>
      </c>
      <c r="B22" s="98" t="s">
        <v>139</v>
      </c>
      <c r="C22" s="99" t="s">
        <v>140</v>
      </c>
      <c r="D22" s="16" t="s">
        <v>118</v>
      </c>
      <c r="E22" s="107">
        <v>3850.0</v>
      </c>
      <c r="F22" s="17" t="s">
        <v>115</v>
      </c>
      <c r="G22" s="17" t="s">
        <v>115</v>
      </c>
      <c r="H22" s="17" t="s">
        <v>115</v>
      </c>
      <c r="I22" s="17" t="s">
        <v>115</v>
      </c>
      <c r="J22" s="17" t="s">
        <v>115</v>
      </c>
      <c r="K22" s="17" t="s">
        <v>115</v>
      </c>
      <c r="L22" s="17" t="s">
        <v>115</v>
      </c>
      <c r="M22" s="17" t="s">
        <v>115</v>
      </c>
      <c r="N22" s="17" t="s">
        <v>115</v>
      </c>
      <c r="O22" s="17" t="s">
        <v>115</v>
      </c>
      <c r="P22" s="17" t="s">
        <v>115</v>
      </c>
      <c r="Q22" s="17" t="s">
        <v>115</v>
      </c>
      <c r="R22" s="17" t="s">
        <v>115</v>
      </c>
      <c r="S22" s="17" t="s">
        <v>115</v>
      </c>
      <c r="T22" s="17" t="s">
        <v>115</v>
      </c>
      <c r="U22" s="17" t="s">
        <v>115</v>
      </c>
      <c r="V22" s="17" t="s">
        <v>115</v>
      </c>
      <c r="W22" s="17" t="s">
        <v>115</v>
      </c>
      <c r="X22" s="17" t="s">
        <v>115</v>
      </c>
      <c r="Y22" s="17" t="s">
        <v>115</v>
      </c>
      <c r="Z22" s="17" t="s">
        <v>115</v>
      </c>
      <c r="AA22" s="17" t="s">
        <v>115</v>
      </c>
      <c r="AB22" s="17" t="s">
        <v>115</v>
      </c>
      <c r="AC22" s="17" t="s">
        <v>115</v>
      </c>
      <c r="AD22" s="17" t="s">
        <v>115</v>
      </c>
      <c r="AE22" s="17" t="s">
        <v>115</v>
      </c>
      <c r="AF22" s="17" t="s">
        <v>115</v>
      </c>
      <c r="AG22" s="17" t="s">
        <v>115</v>
      </c>
      <c r="AH22" s="17" t="s">
        <v>115</v>
      </c>
      <c r="AI22" s="17" t="s">
        <v>115</v>
      </c>
      <c r="AJ22" s="17" t="s">
        <v>115</v>
      </c>
      <c r="AK22" s="17" t="s">
        <v>115</v>
      </c>
      <c r="AL22" s="17" t="s">
        <v>115</v>
      </c>
      <c r="AM22" s="17" t="s">
        <v>115</v>
      </c>
      <c r="AN22" s="17" t="s">
        <v>115</v>
      </c>
      <c r="AO22" s="17" t="s">
        <v>115</v>
      </c>
      <c r="AP22" s="17">
        <v>5966.386554621849</v>
      </c>
      <c r="AQ22" s="17">
        <v>1133.6134453781506</v>
      </c>
      <c r="AR22" s="17">
        <f>SUM(AP22:AQ22)</f>
        <v>7100</v>
      </c>
      <c r="AS22" s="17">
        <v>7142.857142857143</v>
      </c>
      <c r="AT22" s="17">
        <v>1357.1428571428569</v>
      </c>
      <c r="AU22" s="17">
        <f>SUM(AS22:AT22)</f>
        <v>8500</v>
      </c>
      <c r="AV22" s="17">
        <v>8000.0</v>
      </c>
      <c r="AW22" s="17">
        <f>AV22*19%</f>
        <v>1520</v>
      </c>
      <c r="AX22" s="17">
        <f>SUM(AV22:AW22)</f>
        <v>9520</v>
      </c>
      <c r="AY22" s="17">
        <v>8360.0</v>
      </c>
      <c r="AZ22" s="17">
        <f>AY22*19%</f>
        <v>1588.4</v>
      </c>
      <c r="BA22" s="17">
        <f>SUM(AY22:AZ22)</f>
        <v>9948.4</v>
      </c>
      <c r="BB22" s="17" t="s">
        <v>115</v>
      </c>
      <c r="BC22" s="17" t="s">
        <v>115</v>
      </c>
      <c r="BD22" s="17" t="s">
        <v>115</v>
      </c>
      <c r="BE22" s="17" t="s">
        <v>115</v>
      </c>
      <c r="BF22" s="17" t="s">
        <v>115</v>
      </c>
      <c r="BG22" s="17" t="s">
        <v>115</v>
      </c>
      <c r="BH22" s="17" t="s">
        <v>115</v>
      </c>
      <c r="BI22" s="17" t="s">
        <v>115</v>
      </c>
      <c r="BJ22" s="17" t="s">
        <v>115</v>
      </c>
      <c r="BK22" s="17" t="s">
        <v>115</v>
      </c>
      <c r="BL22" s="17" t="s">
        <v>115</v>
      </c>
      <c r="BM22" s="17" t="s">
        <v>115</v>
      </c>
      <c r="BN22" s="17" t="s">
        <v>115</v>
      </c>
      <c r="BO22" s="17" t="s">
        <v>115</v>
      </c>
      <c r="BP22" s="17" t="s">
        <v>115</v>
      </c>
      <c r="BQ22" s="17" t="s">
        <v>115</v>
      </c>
      <c r="BR22" s="17" t="s">
        <v>115</v>
      </c>
      <c r="BS22" s="17" t="s">
        <v>115</v>
      </c>
      <c r="BT22" s="17" t="s">
        <v>115</v>
      </c>
      <c r="BU22" s="17" t="s">
        <v>115</v>
      </c>
      <c r="BV22" s="17" t="s">
        <v>115</v>
      </c>
      <c r="BW22" s="17" t="s">
        <v>115</v>
      </c>
      <c r="BX22" s="17" t="s">
        <v>115</v>
      </c>
      <c r="BY22" s="17" t="s">
        <v>115</v>
      </c>
      <c r="BZ22" s="17" t="s">
        <v>115</v>
      </c>
      <c r="CA22" s="17" t="s">
        <v>115</v>
      </c>
      <c r="CB22" s="17" t="s">
        <v>115</v>
      </c>
      <c r="CC22" s="17" t="s">
        <v>115</v>
      </c>
      <c r="CD22" s="17" t="s">
        <v>115</v>
      </c>
      <c r="CE22" s="17" t="s">
        <v>115</v>
      </c>
      <c r="CF22" s="17" t="s">
        <v>115</v>
      </c>
      <c r="CG22" s="17" t="s">
        <v>115</v>
      </c>
      <c r="CH22" s="17" t="s">
        <v>115</v>
      </c>
      <c r="CI22" s="17" t="s">
        <v>115</v>
      </c>
      <c r="CJ22" s="17" t="s">
        <v>115</v>
      </c>
      <c r="CK22" s="17" t="s">
        <v>115</v>
      </c>
      <c r="CL22" s="17" t="s">
        <v>115</v>
      </c>
      <c r="CM22" s="17" t="s">
        <v>115</v>
      </c>
      <c r="CN22" s="17" t="s">
        <v>115</v>
      </c>
      <c r="CO22" s="17" t="s">
        <v>115</v>
      </c>
      <c r="CP22" s="17" t="s">
        <v>115</v>
      </c>
      <c r="CQ22" s="17" t="s">
        <v>115</v>
      </c>
      <c r="CR22" s="17" t="s">
        <v>115</v>
      </c>
      <c r="CS22" s="17" t="s">
        <v>115</v>
      </c>
      <c r="CT22" s="17" t="s">
        <v>115</v>
      </c>
      <c r="CU22" s="17" t="s">
        <v>115</v>
      </c>
      <c r="CV22" s="17" t="s">
        <v>115</v>
      </c>
      <c r="CW22" s="17" t="s">
        <v>115</v>
      </c>
      <c r="CX22" s="17" t="s">
        <v>115</v>
      </c>
      <c r="CY22" s="17" t="s">
        <v>115</v>
      </c>
      <c r="CZ22" s="17" t="s">
        <v>115</v>
      </c>
      <c r="DA22" s="17" t="s">
        <v>115</v>
      </c>
      <c r="DB22" s="17" t="s">
        <v>115</v>
      </c>
      <c r="DC22" s="17" t="s">
        <v>115</v>
      </c>
      <c r="DD22" s="17" t="s">
        <v>115</v>
      </c>
      <c r="DE22" s="17" t="s">
        <v>115</v>
      </c>
      <c r="DF22" s="17" t="s">
        <v>115</v>
      </c>
      <c r="DG22" s="17" t="s">
        <v>115</v>
      </c>
      <c r="DH22" s="17" t="s">
        <v>115</v>
      </c>
      <c r="DI22" s="17" t="s">
        <v>115</v>
      </c>
      <c r="DJ22" s="17" t="s">
        <v>115</v>
      </c>
      <c r="DK22" s="17" t="s">
        <v>115</v>
      </c>
      <c r="DL22" s="17" t="s">
        <v>115</v>
      </c>
      <c r="DM22" s="17" t="s">
        <v>115</v>
      </c>
      <c r="DN22" s="17" t="s">
        <v>115</v>
      </c>
      <c r="DO22" s="17" t="s">
        <v>115</v>
      </c>
      <c r="DP22" s="17" t="s">
        <v>115</v>
      </c>
      <c r="DQ22" s="17" t="s">
        <v>115</v>
      </c>
      <c r="DR22" s="17" t="s">
        <v>115</v>
      </c>
      <c r="DS22" s="17" t="s">
        <v>115</v>
      </c>
      <c r="DT22" s="17" t="s">
        <v>115</v>
      </c>
      <c r="DU22" s="17" t="s">
        <v>115</v>
      </c>
      <c r="DV22" s="17" t="s">
        <v>115</v>
      </c>
      <c r="DW22" s="17" t="s">
        <v>115</v>
      </c>
      <c r="DX22" s="17" t="s">
        <v>115</v>
      </c>
      <c r="DY22" s="17" t="s">
        <v>115</v>
      </c>
      <c r="DZ22" s="17" t="s">
        <v>115</v>
      </c>
      <c r="EA22" s="17" t="s">
        <v>115</v>
      </c>
      <c r="EB22" s="17" t="s">
        <v>115</v>
      </c>
      <c r="EC22" s="17" t="s">
        <v>115</v>
      </c>
      <c r="ED22" s="17" t="s">
        <v>115</v>
      </c>
      <c r="EE22" s="17" t="s">
        <v>115</v>
      </c>
      <c r="EF22" s="17" t="s">
        <v>115</v>
      </c>
      <c r="EG22" s="17" t="s">
        <v>115</v>
      </c>
      <c r="EH22" s="17" t="s">
        <v>115</v>
      </c>
      <c r="EI22" s="17" t="s">
        <v>115</v>
      </c>
      <c r="EJ22" s="17" t="s">
        <v>115</v>
      </c>
      <c r="EK22" s="17" t="s">
        <v>115</v>
      </c>
      <c r="EL22" s="17" t="s">
        <v>115</v>
      </c>
      <c r="EM22" s="17" t="s">
        <v>115</v>
      </c>
      <c r="EN22" s="17" t="s">
        <v>115</v>
      </c>
      <c r="EO22" s="17" t="s">
        <v>115</v>
      </c>
      <c r="EP22" s="17" t="s">
        <v>115</v>
      </c>
      <c r="EQ22" s="17" t="s">
        <v>115</v>
      </c>
      <c r="ER22" s="17" t="s">
        <v>115</v>
      </c>
      <c r="ES22" s="17" t="s">
        <v>115</v>
      </c>
      <c r="ET22" s="17" t="s">
        <v>115</v>
      </c>
      <c r="EU22" s="17" t="s">
        <v>115</v>
      </c>
      <c r="EV22" s="17" t="s">
        <v>115</v>
      </c>
      <c r="EW22" s="17" t="s">
        <v>115</v>
      </c>
      <c r="EX22" s="17" t="s">
        <v>115</v>
      </c>
      <c r="EY22" s="17" t="s">
        <v>115</v>
      </c>
      <c r="EZ22" s="17" t="s">
        <v>115</v>
      </c>
      <c r="FA22" s="17" t="s">
        <v>115</v>
      </c>
      <c r="FB22" s="17" t="s">
        <v>115</v>
      </c>
      <c r="FC22" s="17" t="s">
        <v>115</v>
      </c>
      <c r="FD22" s="17" t="s">
        <v>115</v>
      </c>
      <c r="FE22" s="17" t="s">
        <v>115</v>
      </c>
      <c r="FF22" s="17" t="s">
        <v>115</v>
      </c>
      <c r="FG22" s="17" t="s">
        <v>115</v>
      </c>
      <c r="FH22" s="17" t="s">
        <v>115</v>
      </c>
      <c r="FI22" s="94">
        <v>4.0</v>
      </c>
      <c r="FJ22" s="17">
        <f t="shared" ref="FJ22:FK22" si="35">AVERAGE(AP22,AS22,AV22,AY22)</f>
        <v>7367.310924</v>
      </c>
      <c r="FK22" s="100">
        <f t="shared" si="35"/>
        <v>1399.789076</v>
      </c>
      <c r="FL22" s="95">
        <f>ROUNDUP(AVERAGE(AR22,AU22,AX22,BA22),-2)</f>
        <v>8800</v>
      </c>
      <c r="FM22" s="96">
        <f t="shared" si="3"/>
        <v>33880000</v>
      </c>
      <c r="FN22" s="97"/>
    </row>
    <row r="23" ht="12.75" customHeight="1">
      <c r="A23" s="16">
        <v>19.0</v>
      </c>
      <c r="B23" s="98" t="s">
        <v>116</v>
      </c>
      <c r="C23" s="106" t="s">
        <v>141</v>
      </c>
      <c r="D23" s="16" t="s">
        <v>118</v>
      </c>
      <c r="E23" s="107">
        <v>2.0</v>
      </c>
      <c r="F23" s="17" t="s">
        <v>115</v>
      </c>
      <c r="G23" s="17" t="s">
        <v>115</v>
      </c>
      <c r="H23" s="17" t="s">
        <v>115</v>
      </c>
      <c r="I23" s="17" t="s">
        <v>115</v>
      </c>
      <c r="J23" s="17" t="s">
        <v>115</v>
      </c>
      <c r="K23" s="17" t="s">
        <v>115</v>
      </c>
      <c r="L23" s="17" t="s">
        <v>115</v>
      </c>
      <c r="M23" s="17" t="s">
        <v>115</v>
      </c>
      <c r="N23" s="17" t="s">
        <v>115</v>
      </c>
      <c r="O23" s="17" t="s">
        <v>115</v>
      </c>
      <c r="P23" s="17" t="s">
        <v>115</v>
      </c>
      <c r="Q23" s="17" t="s">
        <v>115</v>
      </c>
      <c r="R23" s="17" t="s">
        <v>115</v>
      </c>
      <c r="S23" s="17" t="s">
        <v>115</v>
      </c>
      <c r="T23" s="17" t="s">
        <v>115</v>
      </c>
      <c r="U23" s="17" t="s">
        <v>115</v>
      </c>
      <c r="V23" s="17" t="s">
        <v>115</v>
      </c>
      <c r="W23" s="17" t="s">
        <v>115</v>
      </c>
      <c r="X23" s="17" t="s">
        <v>115</v>
      </c>
      <c r="Y23" s="17" t="s">
        <v>115</v>
      </c>
      <c r="Z23" s="17" t="s">
        <v>115</v>
      </c>
      <c r="AA23" s="17" t="s">
        <v>115</v>
      </c>
      <c r="AB23" s="17" t="s">
        <v>115</v>
      </c>
      <c r="AC23" s="17" t="s">
        <v>115</v>
      </c>
      <c r="AD23" s="17" t="s">
        <v>115</v>
      </c>
      <c r="AE23" s="17" t="s">
        <v>115</v>
      </c>
      <c r="AF23" s="17" t="s">
        <v>115</v>
      </c>
      <c r="AG23" s="17" t="s">
        <v>115</v>
      </c>
      <c r="AH23" s="17" t="s">
        <v>115</v>
      </c>
      <c r="AI23" s="17" t="s">
        <v>115</v>
      </c>
      <c r="AJ23" s="17" t="s">
        <v>115</v>
      </c>
      <c r="AK23" s="17" t="s">
        <v>115</v>
      </c>
      <c r="AL23" s="17" t="s">
        <v>115</v>
      </c>
      <c r="AM23" s="17" t="s">
        <v>115</v>
      </c>
      <c r="AN23" s="17" t="s">
        <v>115</v>
      </c>
      <c r="AO23" s="17" t="s">
        <v>115</v>
      </c>
      <c r="AP23" s="17" t="s">
        <v>115</v>
      </c>
      <c r="AQ23" s="17" t="s">
        <v>115</v>
      </c>
      <c r="AR23" s="17" t="s">
        <v>115</v>
      </c>
      <c r="AS23" s="17" t="s">
        <v>115</v>
      </c>
      <c r="AT23" s="17" t="s">
        <v>115</v>
      </c>
      <c r="AU23" s="17" t="s">
        <v>115</v>
      </c>
      <c r="AV23" s="17" t="s">
        <v>115</v>
      </c>
      <c r="AW23" s="17" t="s">
        <v>115</v>
      </c>
      <c r="AX23" s="17" t="s">
        <v>115</v>
      </c>
      <c r="AY23" s="17" t="s">
        <v>115</v>
      </c>
      <c r="AZ23" s="17" t="s">
        <v>115</v>
      </c>
      <c r="BA23" s="17" t="s">
        <v>115</v>
      </c>
      <c r="BB23" s="17">
        <v>15500.0</v>
      </c>
      <c r="BC23" s="17">
        <v>0.0</v>
      </c>
      <c r="BD23" s="17">
        <f t="shared" ref="BD23:BD30" si="37">BB23+BC23</f>
        <v>15500</v>
      </c>
      <c r="BE23" s="17">
        <v>12184.0</v>
      </c>
      <c r="BF23" s="17">
        <f t="shared" ref="BF23:BF26" si="38">BE23*19%</f>
        <v>2314.96</v>
      </c>
      <c r="BG23" s="17">
        <f t="shared" ref="BG23:BG30" si="39">BE23+BF23</f>
        <v>14498.96</v>
      </c>
      <c r="BH23" s="17">
        <v>16550.0</v>
      </c>
      <c r="BI23" s="17">
        <v>0.0</v>
      </c>
      <c r="BJ23" s="17">
        <f t="shared" ref="BJ23:BJ30" si="40">BH23+BI23</f>
        <v>16550</v>
      </c>
      <c r="BK23" s="17" t="s">
        <v>115</v>
      </c>
      <c r="BL23" s="17" t="s">
        <v>115</v>
      </c>
      <c r="BM23" s="17" t="s">
        <v>115</v>
      </c>
      <c r="BN23" s="17" t="s">
        <v>115</v>
      </c>
      <c r="BO23" s="17" t="s">
        <v>115</v>
      </c>
      <c r="BP23" s="17" t="s">
        <v>115</v>
      </c>
      <c r="BQ23" s="17" t="s">
        <v>115</v>
      </c>
      <c r="BR23" s="17" t="s">
        <v>115</v>
      </c>
      <c r="BS23" s="17" t="s">
        <v>115</v>
      </c>
      <c r="BT23" s="17" t="s">
        <v>115</v>
      </c>
      <c r="BU23" s="17" t="s">
        <v>115</v>
      </c>
      <c r="BV23" s="17" t="s">
        <v>115</v>
      </c>
      <c r="BW23" s="17" t="s">
        <v>115</v>
      </c>
      <c r="BX23" s="17" t="s">
        <v>115</v>
      </c>
      <c r="BY23" s="17" t="s">
        <v>115</v>
      </c>
      <c r="BZ23" s="17" t="s">
        <v>115</v>
      </c>
      <c r="CA23" s="17" t="s">
        <v>115</v>
      </c>
      <c r="CB23" s="17" t="s">
        <v>115</v>
      </c>
      <c r="CC23" s="17" t="s">
        <v>115</v>
      </c>
      <c r="CD23" s="17" t="s">
        <v>115</v>
      </c>
      <c r="CE23" s="17" t="s">
        <v>115</v>
      </c>
      <c r="CF23" s="17" t="s">
        <v>115</v>
      </c>
      <c r="CG23" s="17" t="s">
        <v>115</v>
      </c>
      <c r="CH23" s="17" t="s">
        <v>115</v>
      </c>
      <c r="CI23" s="17" t="s">
        <v>115</v>
      </c>
      <c r="CJ23" s="17" t="s">
        <v>115</v>
      </c>
      <c r="CK23" s="17" t="s">
        <v>115</v>
      </c>
      <c r="CL23" s="17" t="s">
        <v>115</v>
      </c>
      <c r="CM23" s="17" t="s">
        <v>115</v>
      </c>
      <c r="CN23" s="17" t="s">
        <v>115</v>
      </c>
      <c r="CO23" s="17" t="s">
        <v>115</v>
      </c>
      <c r="CP23" s="17" t="s">
        <v>115</v>
      </c>
      <c r="CQ23" s="17" t="s">
        <v>115</v>
      </c>
      <c r="CR23" s="17" t="s">
        <v>115</v>
      </c>
      <c r="CS23" s="17" t="s">
        <v>115</v>
      </c>
      <c r="CT23" s="17" t="s">
        <v>115</v>
      </c>
      <c r="CU23" s="17" t="s">
        <v>115</v>
      </c>
      <c r="CV23" s="17" t="s">
        <v>115</v>
      </c>
      <c r="CW23" s="17" t="s">
        <v>115</v>
      </c>
      <c r="CX23" s="17" t="s">
        <v>115</v>
      </c>
      <c r="CY23" s="17" t="s">
        <v>115</v>
      </c>
      <c r="CZ23" s="17" t="s">
        <v>115</v>
      </c>
      <c r="DA23" s="17" t="s">
        <v>115</v>
      </c>
      <c r="DB23" s="17" t="s">
        <v>115</v>
      </c>
      <c r="DC23" s="17" t="s">
        <v>115</v>
      </c>
      <c r="DD23" s="17" t="s">
        <v>115</v>
      </c>
      <c r="DE23" s="17" t="s">
        <v>115</v>
      </c>
      <c r="DF23" s="17" t="s">
        <v>115</v>
      </c>
      <c r="DG23" s="17" t="s">
        <v>115</v>
      </c>
      <c r="DH23" s="17" t="s">
        <v>115</v>
      </c>
      <c r="DI23" s="17" t="s">
        <v>115</v>
      </c>
      <c r="DJ23" s="17" t="s">
        <v>115</v>
      </c>
      <c r="DK23" s="17" t="s">
        <v>115</v>
      </c>
      <c r="DL23" s="17" t="s">
        <v>115</v>
      </c>
      <c r="DM23" s="17" t="s">
        <v>115</v>
      </c>
      <c r="DN23" s="17" t="s">
        <v>115</v>
      </c>
      <c r="DO23" s="17" t="s">
        <v>115</v>
      </c>
      <c r="DP23" s="17" t="s">
        <v>115</v>
      </c>
      <c r="DQ23" s="17" t="s">
        <v>115</v>
      </c>
      <c r="DR23" s="17" t="s">
        <v>115</v>
      </c>
      <c r="DS23" s="17" t="s">
        <v>115</v>
      </c>
      <c r="DT23" s="17" t="s">
        <v>115</v>
      </c>
      <c r="DU23" s="17" t="s">
        <v>115</v>
      </c>
      <c r="DV23" s="17" t="s">
        <v>115</v>
      </c>
      <c r="DW23" s="17" t="s">
        <v>115</v>
      </c>
      <c r="DX23" s="17" t="s">
        <v>115</v>
      </c>
      <c r="DY23" s="17" t="s">
        <v>115</v>
      </c>
      <c r="DZ23" s="17" t="s">
        <v>115</v>
      </c>
      <c r="EA23" s="17" t="s">
        <v>115</v>
      </c>
      <c r="EB23" s="17" t="s">
        <v>115</v>
      </c>
      <c r="EC23" s="17" t="s">
        <v>115</v>
      </c>
      <c r="ED23" s="17" t="s">
        <v>115</v>
      </c>
      <c r="EE23" s="17" t="s">
        <v>115</v>
      </c>
      <c r="EF23" s="17" t="s">
        <v>115</v>
      </c>
      <c r="EG23" s="17" t="s">
        <v>115</v>
      </c>
      <c r="EH23" s="17" t="s">
        <v>115</v>
      </c>
      <c r="EI23" s="17" t="s">
        <v>115</v>
      </c>
      <c r="EJ23" s="17" t="s">
        <v>115</v>
      </c>
      <c r="EK23" s="17" t="s">
        <v>115</v>
      </c>
      <c r="EL23" s="17" t="s">
        <v>115</v>
      </c>
      <c r="EM23" s="17" t="s">
        <v>115</v>
      </c>
      <c r="EN23" s="17" t="s">
        <v>115</v>
      </c>
      <c r="EO23" s="17" t="s">
        <v>115</v>
      </c>
      <c r="EP23" s="17" t="s">
        <v>115</v>
      </c>
      <c r="EQ23" s="17" t="s">
        <v>115</v>
      </c>
      <c r="ER23" s="17" t="s">
        <v>115</v>
      </c>
      <c r="ES23" s="17" t="s">
        <v>115</v>
      </c>
      <c r="ET23" s="17" t="s">
        <v>115</v>
      </c>
      <c r="EU23" s="17" t="s">
        <v>115</v>
      </c>
      <c r="EV23" s="17" t="s">
        <v>115</v>
      </c>
      <c r="EW23" s="17" t="s">
        <v>115</v>
      </c>
      <c r="EX23" s="17" t="s">
        <v>115</v>
      </c>
      <c r="EY23" s="17" t="s">
        <v>115</v>
      </c>
      <c r="EZ23" s="17" t="s">
        <v>115</v>
      </c>
      <c r="FA23" s="17" t="s">
        <v>115</v>
      </c>
      <c r="FB23" s="17" t="s">
        <v>115</v>
      </c>
      <c r="FC23" s="17" t="s">
        <v>115</v>
      </c>
      <c r="FD23" s="17" t="s">
        <v>115</v>
      </c>
      <c r="FE23" s="17" t="s">
        <v>115</v>
      </c>
      <c r="FF23" s="17" t="s">
        <v>115</v>
      </c>
      <c r="FG23" s="17" t="s">
        <v>115</v>
      </c>
      <c r="FH23" s="17" t="s">
        <v>115</v>
      </c>
      <c r="FI23" s="94">
        <v>3.0</v>
      </c>
      <c r="FJ23" s="17">
        <f t="shared" ref="FJ23:FK23" si="36">AVERAGE(BB23,BE23,BH23)</f>
        <v>14744.66667</v>
      </c>
      <c r="FK23" s="100">
        <f t="shared" si="36"/>
        <v>771.6533333</v>
      </c>
      <c r="FL23" s="95">
        <f t="shared" ref="FL23:FL30" si="42">ROUNDUP(AVERAGE(BD23,BG23,BJ23),-2)</f>
        <v>15600</v>
      </c>
      <c r="FM23" s="96">
        <f t="shared" si="3"/>
        <v>31200</v>
      </c>
      <c r="FN23" s="97"/>
    </row>
    <row r="24" ht="13.5" customHeight="1">
      <c r="A24" s="16">
        <v>20.0</v>
      </c>
      <c r="B24" s="98" t="s">
        <v>116</v>
      </c>
      <c r="C24" s="108" t="s">
        <v>142</v>
      </c>
      <c r="D24" s="16" t="s">
        <v>118</v>
      </c>
      <c r="E24" s="107">
        <v>30.0</v>
      </c>
      <c r="F24" s="17" t="s">
        <v>115</v>
      </c>
      <c r="G24" s="17" t="s">
        <v>115</v>
      </c>
      <c r="H24" s="17" t="s">
        <v>115</v>
      </c>
      <c r="I24" s="17" t="s">
        <v>115</v>
      </c>
      <c r="J24" s="17" t="s">
        <v>115</v>
      </c>
      <c r="K24" s="17" t="s">
        <v>115</v>
      </c>
      <c r="L24" s="17" t="s">
        <v>115</v>
      </c>
      <c r="M24" s="17" t="s">
        <v>115</v>
      </c>
      <c r="N24" s="17" t="s">
        <v>115</v>
      </c>
      <c r="O24" s="17" t="s">
        <v>115</v>
      </c>
      <c r="P24" s="17" t="s">
        <v>115</v>
      </c>
      <c r="Q24" s="17" t="s">
        <v>115</v>
      </c>
      <c r="R24" s="17" t="s">
        <v>115</v>
      </c>
      <c r="S24" s="17" t="s">
        <v>115</v>
      </c>
      <c r="T24" s="17" t="s">
        <v>115</v>
      </c>
      <c r="U24" s="17" t="s">
        <v>115</v>
      </c>
      <c r="V24" s="17" t="s">
        <v>115</v>
      </c>
      <c r="W24" s="17" t="s">
        <v>115</v>
      </c>
      <c r="X24" s="17" t="s">
        <v>115</v>
      </c>
      <c r="Y24" s="17" t="s">
        <v>115</v>
      </c>
      <c r="Z24" s="17" t="s">
        <v>115</v>
      </c>
      <c r="AA24" s="17" t="s">
        <v>115</v>
      </c>
      <c r="AB24" s="17" t="s">
        <v>115</v>
      </c>
      <c r="AC24" s="17" t="s">
        <v>115</v>
      </c>
      <c r="AD24" s="17" t="s">
        <v>115</v>
      </c>
      <c r="AE24" s="17" t="s">
        <v>115</v>
      </c>
      <c r="AF24" s="17" t="s">
        <v>115</v>
      </c>
      <c r="AG24" s="17" t="s">
        <v>115</v>
      </c>
      <c r="AH24" s="17" t="s">
        <v>115</v>
      </c>
      <c r="AI24" s="17" t="s">
        <v>115</v>
      </c>
      <c r="AJ24" s="17" t="s">
        <v>115</v>
      </c>
      <c r="AK24" s="17" t="s">
        <v>115</v>
      </c>
      <c r="AL24" s="17" t="s">
        <v>115</v>
      </c>
      <c r="AM24" s="17" t="s">
        <v>115</v>
      </c>
      <c r="AN24" s="17" t="s">
        <v>115</v>
      </c>
      <c r="AO24" s="17" t="s">
        <v>115</v>
      </c>
      <c r="AP24" s="17" t="s">
        <v>115</v>
      </c>
      <c r="AQ24" s="17" t="s">
        <v>115</v>
      </c>
      <c r="AR24" s="17" t="s">
        <v>115</v>
      </c>
      <c r="AS24" s="17" t="s">
        <v>115</v>
      </c>
      <c r="AT24" s="17" t="s">
        <v>115</v>
      </c>
      <c r="AU24" s="17" t="s">
        <v>115</v>
      </c>
      <c r="AV24" s="17" t="s">
        <v>115</v>
      </c>
      <c r="AW24" s="17" t="s">
        <v>115</v>
      </c>
      <c r="AX24" s="17" t="s">
        <v>115</v>
      </c>
      <c r="AY24" s="17" t="s">
        <v>115</v>
      </c>
      <c r="AZ24" s="17" t="s">
        <v>115</v>
      </c>
      <c r="BA24" s="17" t="s">
        <v>115</v>
      </c>
      <c r="BB24" s="17">
        <v>850.0</v>
      </c>
      <c r="BC24" s="17">
        <v>0.0</v>
      </c>
      <c r="BD24" s="17">
        <f t="shared" si="37"/>
        <v>850</v>
      </c>
      <c r="BE24" s="17">
        <v>600.0</v>
      </c>
      <c r="BF24" s="17">
        <f t="shared" si="38"/>
        <v>114</v>
      </c>
      <c r="BG24" s="17">
        <f t="shared" si="39"/>
        <v>714</v>
      </c>
      <c r="BH24" s="17">
        <v>500.0</v>
      </c>
      <c r="BI24" s="17">
        <v>0.0</v>
      </c>
      <c r="BJ24" s="17">
        <f t="shared" si="40"/>
        <v>500</v>
      </c>
      <c r="BK24" s="17" t="s">
        <v>115</v>
      </c>
      <c r="BL24" s="17" t="s">
        <v>115</v>
      </c>
      <c r="BM24" s="17" t="s">
        <v>115</v>
      </c>
      <c r="BN24" s="17" t="s">
        <v>115</v>
      </c>
      <c r="BO24" s="17" t="s">
        <v>115</v>
      </c>
      <c r="BP24" s="17" t="s">
        <v>115</v>
      </c>
      <c r="BQ24" s="17" t="s">
        <v>115</v>
      </c>
      <c r="BR24" s="17" t="s">
        <v>115</v>
      </c>
      <c r="BS24" s="17" t="s">
        <v>115</v>
      </c>
      <c r="BT24" s="17" t="s">
        <v>115</v>
      </c>
      <c r="BU24" s="17" t="s">
        <v>115</v>
      </c>
      <c r="BV24" s="17" t="s">
        <v>115</v>
      </c>
      <c r="BW24" s="17" t="s">
        <v>115</v>
      </c>
      <c r="BX24" s="17" t="s">
        <v>115</v>
      </c>
      <c r="BY24" s="17" t="s">
        <v>115</v>
      </c>
      <c r="BZ24" s="17" t="s">
        <v>115</v>
      </c>
      <c r="CA24" s="17" t="s">
        <v>115</v>
      </c>
      <c r="CB24" s="17" t="s">
        <v>115</v>
      </c>
      <c r="CC24" s="17" t="s">
        <v>115</v>
      </c>
      <c r="CD24" s="17" t="s">
        <v>115</v>
      </c>
      <c r="CE24" s="17" t="s">
        <v>115</v>
      </c>
      <c r="CF24" s="17" t="s">
        <v>115</v>
      </c>
      <c r="CG24" s="17" t="s">
        <v>115</v>
      </c>
      <c r="CH24" s="17" t="s">
        <v>115</v>
      </c>
      <c r="CI24" s="17" t="s">
        <v>115</v>
      </c>
      <c r="CJ24" s="17" t="s">
        <v>115</v>
      </c>
      <c r="CK24" s="17" t="s">
        <v>115</v>
      </c>
      <c r="CL24" s="17" t="s">
        <v>115</v>
      </c>
      <c r="CM24" s="17" t="s">
        <v>115</v>
      </c>
      <c r="CN24" s="17" t="s">
        <v>115</v>
      </c>
      <c r="CO24" s="17" t="s">
        <v>115</v>
      </c>
      <c r="CP24" s="17" t="s">
        <v>115</v>
      </c>
      <c r="CQ24" s="17" t="s">
        <v>115</v>
      </c>
      <c r="CR24" s="17" t="s">
        <v>115</v>
      </c>
      <c r="CS24" s="17" t="s">
        <v>115</v>
      </c>
      <c r="CT24" s="17" t="s">
        <v>115</v>
      </c>
      <c r="CU24" s="17" t="s">
        <v>115</v>
      </c>
      <c r="CV24" s="17" t="s">
        <v>115</v>
      </c>
      <c r="CW24" s="17" t="s">
        <v>115</v>
      </c>
      <c r="CX24" s="17" t="s">
        <v>115</v>
      </c>
      <c r="CY24" s="17" t="s">
        <v>115</v>
      </c>
      <c r="CZ24" s="17" t="s">
        <v>115</v>
      </c>
      <c r="DA24" s="17" t="s">
        <v>115</v>
      </c>
      <c r="DB24" s="17" t="s">
        <v>115</v>
      </c>
      <c r="DC24" s="17" t="s">
        <v>115</v>
      </c>
      <c r="DD24" s="17" t="s">
        <v>115</v>
      </c>
      <c r="DE24" s="17" t="s">
        <v>115</v>
      </c>
      <c r="DF24" s="17" t="s">
        <v>115</v>
      </c>
      <c r="DG24" s="17" t="s">
        <v>115</v>
      </c>
      <c r="DH24" s="17" t="s">
        <v>115</v>
      </c>
      <c r="DI24" s="17" t="s">
        <v>115</v>
      </c>
      <c r="DJ24" s="17" t="s">
        <v>115</v>
      </c>
      <c r="DK24" s="17" t="s">
        <v>115</v>
      </c>
      <c r="DL24" s="17" t="s">
        <v>115</v>
      </c>
      <c r="DM24" s="17" t="s">
        <v>115</v>
      </c>
      <c r="DN24" s="17" t="s">
        <v>115</v>
      </c>
      <c r="DO24" s="17" t="s">
        <v>115</v>
      </c>
      <c r="DP24" s="17" t="s">
        <v>115</v>
      </c>
      <c r="DQ24" s="17" t="s">
        <v>115</v>
      </c>
      <c r="DR24" s="17" t="s">
        <v>115</v>
      </c>
      <c r="DS24" s="17" t="s">
        <v>115</v>
      </c>
      <c r="DT24" s="17" t="s">
        <v>115</v>
      </c>
      <c r="DU24" s="17" t="s">
        <v>115</v>
      </c>
      <c r="DV24" s="17" t="s">
        <v>115</v>
      </c>
      <c r="DW24" s="17" t="s">
        <v>115</v>
      </c>
      <c r="DX24" s="17" t="s">
        <v>115</v>
      </c>
      <c r="DY24" s="17" t="s">
        <v>115</v>
      </c>
      <c r="DZ24" s="17" t="s">
        <v>115</v>
      </c>
      <c r="EA24" s="17" t="s">
        <v>115</v>
      </c>
      <c r="EB24" s="17" t="s">
        <v>115</v>
      </c>
      <c r="EC24" s="17" t="s">
        <v>115</v>
      </c>
      <c r="ED24" s="17" t="s">
        <v>115</v>
      </c>
      <c r="EE24" s="17" t="s">
        <v>115</v>
      </c>
      <c r="EF24" s="17" t="s">
        <v>115</v>
      </c>
      <c r="EG24" s="17" t="s">
        <v>115</v>
      </c>
      <c r="EH24" s="17" t="s">
        <v>115</v>
      </c>
      <c r="EI24" s="17" t="s">
        <v>115</v>
      </c>
      <c r="EJ24" s="17" t="s">
        <v>115</v>
      </c>
      <c r="EK24" s="17" t="s">
        <v>115</v>
      </c>
      <c r="EL24" s="17" t="s">
        <v>115</v>
      </c>
      <c r="EM24" s="17" t="s">
        <v>115</v>
      </c>
      <c r="EN24" s="17" t="s">
        <v>115</v>
      </c>
      <c r="EO24" s="17" t="s">
        <v>115</v>
      </c>
      <c r="EP24" s="17" t="s">
        <v>115</v>
      </c>
      <c r="EQ24" s="17" t="s">
        <v>115</v>
      </c>
      <c r="ER24" s="17" t="s">
        <v>115</v>
      </c>
      <c r="ES24" s="17" t="s">
        <v>115</v>
      </c>
      <c r="ET24" s="17" t="s">
        <v>115</v>
      </c>
      <c r="EU24" s="17" t="s">
        <v>115</v>
      </c>
      <c r="EV24" s="17" t="s">
        <v>115</v>
      </c>
      <c r="EW24" s="17" t="s">
        <v>115</v>
      </c>
      <c r="EX24" s="17" t="s">
        <v>115</v>
      </c>
      <c r="EY24" s="17" t="s">
        <v>115</v>
      </c>
      <c r="EZ24" s="17" t="s">
        <v>115</v>
      </c>
      <c r="FA24" s="17" t="s">
        <v>115</v>
      </c>
      <c r="FB24" s="17" t="s">
        <v>115</v>
      </c>
      <c r="FC24" s="17" t="s">
        <v>115</v>
      </c>
      <c r="FD24" s="17" t="s">
        <v>115</v>
      </c>
      <c r="FE24" s="17" t="s">
        <v>115</v>
      </c>
      <c r="FF24" s="17" t="s">
        <v>115</v>
      </c>
      <c r="FG24" s="17" t="s">
        <v>115</v>
      </c>
      <c r="FH24" s="17" t="s">
        <v>115</v>
      </c>
      <c r="FI24" s="94">
        <v>3.0</v>
      </c>
      <c r="FJ24" s="17">
        <f t="shared" ref="FJ24:FK24" si="41">AVERAGE(BB24,BE24,BH24)</f>
        <v>650</v>
      </c>
      <c r="FK24" s="100">
        <f t="shared" si="41"/>
        <v>38</v>
      </c>
      <c r="FL24" s="95">
        <f t="shared" si="42"/>
        <v>700</v>
      </c>
      <c r="FM24" s="96">
        <f t="shared" si="3"/>
        <v>21000</v>
      </c>
      <c r="FN24" s="97"/>
    </row>
    <row r="25" ht="12.75" customHeight="1">
      <c r="A25" s="16">
        <v>21.0</v>
      </c>
      <c r="B25" s="98" t="s">
        <v>116</v>
      </c>
      <c r="C25" s="108" t="s">
        <v>143</v>
      </c>
      <c r="D25" s="16" t="s">
        <v>125</v>
      </c>
      <c r="E25" s="14">
        <v>2.0</v>
      </c>
      <c r="F25" s="17" t="s">
        <v>115</v>
      </c>
      <c r="G25" s="17" t="s">
        <v>115</v>
      </c>
      <c r="H25" s="17" t="s">
        <v>115</v>
      </c>
      <c r="I25" s="17" t="s">
        <v>115</v>
      </c>
      <c r="J25" s="17" t="s">
        <v>115</v>
      </c>
      <c r="K25" s="17" t="s">
        <v>115</v>
      </c>
      <c r="L25" s="17" t="s">
        <v>115</v>
      </c>
      <c r="M25" s="17" t="s">
        <v>115</v>
      </c>
      <c r="N25" s="17" t="s">
        <v>115</v>
      </c>
      <c r="O25" s="17" t="s">
        <v>115</v>
      </c>
      <c r="P25" s="17" t="s">
        <v>115</v>
      </c>
      <c r="Q25" s="17" t="s">
        <v>115</v>
      </c>
      <c r="R25" s="17" t="s">
        <v>115</v>
      </c>
      <c r="S25" s="17" t="s">
        <v>115</v>
      </c>
      <c r="T25" s="17" t="s">
        <v>115</v>
      </c>
      <c r="U25" s="17" t="s">
        <v>115</v>
      </c>
      <c r="V25" s="17" t="s">
        <v>115</v>
      </c>
      <c r="W25" s="17" t="s">
        <v>115</v>
      </c>
      <c r="X25" s="17" t="s">
        <v>115</v>
      </c>
      <c r="Y25" s="17" t="s">
        <v>115</v>
      </c>
      <c r="Z25" s="17" t="s">
        <v>115</v>
      </c>
      <c r="AA25" s="17" t="s">
        <v>115</v>
      </c>
      <c r="AB25" s="17" t="s">
        <v>115</v>
      </c>
      <c r="AC25" s="17" t="s">
        <v>115</v>
      </c>
      <c r="AD25" s="17" t="s">
        <v>115</v>
      </c>
      <c r="AE25" s="17" t="s">
        <v>115</v>
      </c>
      <c r="AF25" s="17" t="s">
        <v>115</v>
      </c>
      <c r="AG25" s="17" t="s">
        <v>115</v>
      </c>
      <c r="AH25" s="17" t="s">
        <v>115</v>
      </c>
      <c r="AI25" s="17" t="s">
        <v>115</v>
      </c>
      <c r="AJ25" s="17" t="s">
        <v>115</v>
      </c>
      <c r="AK25" s="17" t="s">
        <v>115</v>
      </c>
      <c r="AL25" s="17" t="s">
        <v>115</v>
      </c>
      <c r="AM25" s="17" t="s">
        <v>115</v>
      </c>
      <c r="AN25" s="17" t="s">
        <v>115</v>
      </c>
      <c r="AO25" s="17" t="s">
        <v>115</v>
      </c>
      <c r="AP25" s="17" t="s">
        <v>115</v>
      </c>
      <c r="AQ25" s="17" t="s">
        <v>115</v>
      </c>
      <c r="AR25" s="17" t="s">
        <v>115</v>
      </c>
      <c r="AS25" s="17" t="s">
        <v>115</v>
      </c>
      <c r="AT25" s="17" t="s">
        <v>115</v>
      </c>
      <c r="AU25" s="17" t="s">
        <v>115</v>
      </c>
      <c r="AV25" s="17" t="s">
        <v>115</v>
      </c>
      <c r="AW25" s="17" t="s">
        <v>115</v>
      </c>
      <c r="AX25" s="17" t="s">
        <v>115</v>
      </c>
      <c r="AY25" s="17" t="s">
        <v>115</v>
      </c>
      <c r="AZ25" s="17" t="s">
        <v>115</v>
      </c>
      <c r="BA25" s="17" t="s">
        <v>115</v>
      </c>
      <c r="BB25" s="17">
        <v>3780.0</v>
      </c>
      <c r="BC25" s="17">
        <v>0.0</v>
      </c>
      <c r="BD25" s="17">
        <f t="shared" si="37"/>
        <v>3780</v>
      </c>
      <c r="BE25" s="17">
        <v>3277.0</v>
      </c>
      <c r="BF25" s="17">
        <f t="shared" si="38"/>
        <v>622.63</v>
      </c>
      <c r="BG25" s="17">
        <f t="shared" si="39"/>
        <v>3899.63</v>
      </c>
      <c r="BH25" s="17">
        <v>2650.0</v>
      </c>
      <c r="BI25" s="17">
        <v>0.0</v>
      </c>
      <c r="BJ25" s="17">
        <f t="shared" si="40"/>
        <v>2650</v>
      </c>
      <c r="BK25" s="17" t="s">
        <v>115</v>
      </c>
      <c r="BL25" s="17" t="s">
        <v>115</v>
      </c>
      <c r="BM25" s="17" t="s">
        <v>115</v>
      </c>
      <c r="BN25" s="17" t="s">
        <v>115</v>
      </c>
      <c r="BO25" s="17" t="s">
        <v>115</v>
      </c>
      <c r="BP25" s="17" t="s">
        <v>115</v>
      </c>
      <c r="BQ25" s="17" t="s">
        <v>115</v>
      </c>
      <c r="BR25" s="17" t="s">
        <v>115</v>
      </c>
      <c r="BS25" s="17" t="s">
        <v>115</v>
      </c>
      <c r="BT25" s="17" t="s">
        <v>115</v>
      </c>
      <c r="BU25" s="17" t="s">
        <v>115</v>
      </c>
      <c r="BV25" s="17" t="s">
        <v>115</v>
      </c>
      <c r="BW25" s="17" t="s">
        <v>115</v>
      </c>
      <c r="BX25" s="17" t="s">
        <v>115</v>
      </c>
      <c r="BY25" s="17" t="s">
        <v>115</v>
      </c>
      <c r="BZ25" s="17" t="s">
        <v>115</v>
      </c>
      <c r="CA25" s="17" t="s">
        <v>115</v>
      </c>
      <c r="CB25" s="17" t="s">
        <v>115</v>
      </c>
      <c r="CC25" s="17" t="s">
        <v>115</v>
      </c>
      <c r="CD25" s="17" t="s">
        <v>115</v>
      </c>
      <c r="CE25" s="17" t="s">
        <v>115</v>
      </c>
      <c r="CF25" s="17" t="s">
        <v>115</v>
      </c>
      <c r="CG25" s="17" t="s">
        <v>115</v>
      </c>
      <c r="CH25" s="17" t="s">
        <v>115</v>
      </c>
      <c r="CI25" s="17" t="s">
        <v>115</v>
      </c>
      <c r="CJ25" s="17" t="s">
        <v>115</v>
      </c>
      <c r="CK25" s="17" t="s">
        <v>115</v>
      </c>
      <c r="CL25" s="17" t="s">
        <v>115</v>
      </c>
      <c r="CM25" s="17" t="s">
        <v>115</v>
      </c>
      <c r="CN25" s="17" t="s">
        <v>115</v>
      </c>
      <c r="CO25" s="17" t="s">
        <v>115</v>
      </c>
      <c r="CP25" s="17" t="s">
        <v>115</v>
      </c>
      <c r="CQ25" s="17" t="s">
        <v>115</v>
      </c>
      <c r="CR25" s="17" t="s">
        <v>115</v>
      </c>
      <c r="CS25" s="17" t="s">
        <v>115</v>
      </c>
      <c r="CT25" s="17" t="s">
        <v>115</v>
      </c>
      <c r="CU25" s="17" t="s">
        <v>115</v>
      </c>
      <c r="CV25" s="17" t="s">
        <v>115</v>
      </c>
      <c r="CW25" s="17" t="s">
        <v>115</v>
      </c>
      <c r="CX25" s="17" t="s">
        <v>115</v>
      </c>
      <c r="CY25" s="17" t="s">
        <v>115</v>
      </c>
      <c r="CZ25" s="17" t="s">
        <v>115</v>
      </c>
      <c r="DA25" s="17" t="s">
        <v>115</v>
      </c>
      <c r="DB25" s="17" t="s">
        <v>115</v>
      </c>
      <c r="DC25" s="17" t="s">
        <v>115</v>
      </c>
      <c r="DD25" s="17" t="s">
        <v>115</v>
      </c>
      <c r="DE25" s="17" t="s">
        <v>115</v>
      </c>
      <c r="DF25" s="17" t="s">
        <v>115</v>
      </c>
      <c r="DG25" s="17" t="s">
        <v>115</v>
      </c>
      <c r="DH25" s="17" t="s">
        <v>115</v>
      </c>
      <c r="DI25" s="17" t="s">
        <v>115</v>
      </c>
      <c r="DJ25" s="17" t="s">
        <v>115</v>
      </c>
      <c r="DK25" s="17" t="s">
        <v>115</v>
      </c>
      <c r="DL25" s="17" t="s">
        <v>115</v>
      </c>
      <c r="DM25" s="17" t="s">
        <v>115</v>
      </c>
      <c r="DN25" s="17" t="s">
        <v>115</v>
      </c>
      <c r="DO25" s="17" t="s">
        <v>115</v>
      </c>
      <c r="DP25" s="17" t="s">
        <v>115</v>
      </c>
      <c r="DQ25" s="17" t="s">
        <v>115</v>
      </c>
      <c r="DR25" s="17" t="s">
        <v>115</v>
      </c>
      <c r="DS25" s="17" t="s">
        <v>115</v>
      </c>
      <c r="DT25" s="17" t="s">
        <v>115</v>
      </c>
      <c r="DU25" s="17" t="s">
        <v>115</v>
      </c>
      <c r="DV25" s="17" t="s">
        <v>115</v>
      </c>
      <c r="DW25" s="17" t="s">
        <v>115</v>
      </c>
      <c r="DX25" s="17" t="s">
        <v>115</v>
      </c>
      <c r="DY25" s="17" t="s">
        <v>115</v>
      </c>
      <c r="DZ25" s="17" t="s">
        <v>115</v>
      </c>
      <c r="EA25" s="17" t="s">
        <v>115</v>
      </c>
      <c r="EB25" s="17" t="s">
        <v>115</v>
      </c>
      <c r="EC25" s="17" t="s">
        <v>115</v>
      </c>
      <c r="ED25" s="17" t="s">
        <v>115</v>
      </c>
      <c r="EE25" s="17" t="s">
        <v>115</v>
      </c>
      <c r="EF25" s="17" t="s">
        <v>115</v>
      </c>
      <c r="EG25" s="17" t="s">
        <v>115</v>
      </c>
      <c r="EH25" s="17" t="s">
        <v>115</v>
      </c>
      <c r="EI25" s="17" t="s">
        <v>115</v>
      </c>
      <c r="EJ25" s="17" t="s">
        <v>115</v>
      </c>
      <c r="EK25" s="17" t="s">
        <v>115</v>
      </c>
      <c r="EL25" s="17" t="s">
        <v>115</v>
      </c>
      <c r="EM25" s="17" t="s">
        <v>115</v>
      </c>
      <c r="EN25" s="17" t="s">
        <v>115</v>
      </c>
      <c r="EO25" s="17" t="s">
        <v>115</v>
      </c>
      <c r="EP25" s="17" t="s">
        <v>115</v>
      </c>
      <c r="EQ25" s="17" t="s">
        <v>115</v>
      </c>
      <c r="ER25" s="17" t="s">
        <v>115</v>
      </c>
      <c r="ES25" s="17" t="s">
        <v>115</v>
      </c>
      <c r="ET25" s="17" t="s">
        <v>115</v>
      </c>
      <c r="EU25" s="17" t="s">
        <v>115</v>
      </c>
      <c r="EV25" s="17" t="s">
        <v>115</v>
      </c>
      <c r="EW25" s="17" t="s">
        <v>115</v>
      </c>
      <c r="EX25" s="17" t="s">
        <v>115</v>
      </c>
      <c r="EY25" s="17" t="s">
        <v>115</v>
      </c>
      <c r="EZ25" s="17" t="s">
        <v>115</v>
      </c>
      <c r="FA25" s="17" t="s">
        <v>115</v>
      </c>
      <c r="FB25" s="17" t="s">
        <v>115</v>
      </c>
      <c r="FC25" s="17" t="s">
        <v>115</v>
      </c>
      <c r="FD25" s="17" t="s">
        <v>115</v>
      </c>
      <c r="FE25" s="17" t="s">
        <v>115</v>
      </c>
      <c r="FF25" s="17" t="s">
        <v>115</v>
      </c>
      <c r="FG25" s="17" t="s">
        <v>115</v>
      </c>
      <c r="FH25" s="17" t="s">
        <v>115</v>
      </c>
      <c r="FI25" s="94">
        <v>3.0</v>
      </c>
      <c r="FJ25" s="17">
        <f t="shared" ref="FJ25:FK25" si="43">AVERAGE(BB25,BE25,BH25)</f>
        <v>3235.666667</v>
      </c>
      <c r="FK25" s="100">
        <f t="shared" si="43"/>
        <v>207.5433333</v>
      </c>
      <c r="FL25" s="95">
        <f t="shared" si="42"/>
        <v>3500</v>
      </c>
      <c r="FM25" s="96">
        <f t="shared" si="3"/>
        <v>7000</v>
      </c>
      <c r="FN25" s="97"/>
    </row>
    <row r="26" ht="12.75" customHeight="1">
      <c r="A26" s="16">
        <v>22.0</v>
      </c>
      <c r="B26" s="98" t="s">
        <v>116</v>
      </c>
      <c r="C26" s="108" t="s">
        <v>144</v>
      </c>
      <c r="D26" s="16" t="s">
        <v>120</v>
      </c>
      <c r="E26" s="16">
        <v>1.0</v>
      </c>
      <c r="F26" s="17" t="s">
        <v>115</v>
      </c>
      <c r="G26" s="17" t="s">
        <v>115</v>
      </c>
      <c r="H26" s="17" t="s">
        <v>115</v>
      </c>
      <c r="I26" s="17" t="s">
        <v>115</v>
      </c>
      <c r="J26" s="17" t="s">
        <v>115</v>
      </c>
      <c r="K26" s="17" t="s">
        <v>115</v>
      </c>
      <c r="L26" s="17" t="s">
        <v>115</v>
      </c>
      <c r="M26" s="17" t="s">
        <v>115</v>
      </c>
      <c r="N26" s="17" t="s">
        <v>115</v>
      </c>
      <c r="O26" s="17" t="s">
        <v>115</v>
      </c>
      <c r="P26" s="17" t="s">
        <v>115</v>
      </c>
      <c r="Q26" s="17" t="s">
        <v>115</v>
      </c>
      <c r="R26" s="17" t="s">
        <v>115</v>
      </c>
      <c r="S26" s="17" t="s">
        <v>115</v>
      </c>
      <c r="T26" s="17" t="s">
        <v>115</v>
      </c>
      <c r="U26" s="17" t="s">
        <v>115</v>
      </c>
      <c r="V26" s="17" t="s">
        <v>115</v>
      </c>
      <c r="W26" s="17" t="s">
        <v>115</v>
      </c>
      <c r="X26" s="17" t="s">
        <v>115</v>
      </c>
      <c r="Y26" s="17" t="s">
        <v>115</v>
      </c>
      <c r="Z26" s="17" t="s">
        <v>115</v>
      </c>
      <c r="AA26" s="17" t="s">
        <v>115</v>
      </c>
      <c r="AB26" s="17" t="s">
        <v>115</v>
      </c>
      <c r="AC26" s="17" t="s">
        <v>115</v>
      </c>
      <c r="AD26" s="17" t="s">
        <v>115</v>
      </c>
      <c r="AE26" s="17" t="s">
        <v>115</v>
      </c>
      <c r="AF26" s="17" t="s">
        <v>115</v>
      </c>
      <c r="AG26" s="17" t="s">
        <v>115</v>
      </c>
      <c r="AH26" s="17" t="s">
        <v>115</v>
      </c>
      <c r="AI26" s="17" t="s">
        <v>115</v>
      </c>
      <c r="AJ26" s="17" t="s">
        <v>115</v>
      </c>
      <c r="AK26" s="17" t="s">
        <v>115</v>
      </c>
      <c r="AL26" s="17" t="s">
        <v>115</v>
      </c>
      <c r="AM26" s="17" t="s">
        <v>115</v>
      </c>
      <c r="AN26" s="17" t="s">
        <v>115</v>
      </c>
      <c r="AO26" s="17" t="s">
        <v>115</v>
      </c>
      <c r="AP26" s="17" t="s">
        <v>115</v>
      </c>
      <c r="AQ26" s="17" t="s">
        <v>115</v>
      </c>
      <c r="AR26" s="17" t="s">
        <v>115</v>
      </c>
      <c r="AS26" s="17" t="s">
        <v>115</v>
      </c>
      <c r="AT26" s="17" t="s">
        <v>115</v>
      </c>
      <c r="AU26" s="17" t="s">
        <v>115</v>
      </c>
      <c r="AV26" s="17" t="s">
        <v>115</v>
      </c>
      <c r="AW26" s="17" t="s">
        <v>115</v>
      </c>
      <c r="AX26" s="17" t="s">
        <v>115</v>
      </c>
      <c r="AY26" s="17" t="s">
        <v>115</v>
      </c>
      <c r="AZ26" s="17" t="s">
        <v>115</v>
      </c>
      <c r="BA26" s="17" t="s">
        <v>115</v>
      </c>
      <c r="BB26" s="17">
        <v>9750.0</v>
      </c>
      <c r="BC26" s="17">
        <v>0.0</v>
      </c>
      <c r="BD26" s="17">
        <f t="shared" si="37"/>
        <v>9750</v>
      </c>
      <c r="BE26" s="17">
        <v>7800.0</v>
      </c>
      <c r="BF26" s="17">
        <f t="shared" si="38"/>
        <v>1482</v>
      </c>
      <c r="BG26" s="17">
        <f t="shared" si="39"/>
        <v>9282</v>
      </c>
      <c r="BH26" s="17">
        <v>6350.0</v>
      </c>
      <c r="BI26" s="17">
        <v>0.0</v>
      </c>
      <c r="BJ26" s="17">
        <f t="shared" si="40"/>
        <v>6350</v>
      </c>
      <c r="BK26" s="17" t="s">
        <v>115</v>
      </c>
      <c r="BL26" s="17" t="s">
        <v>115</v>
      </c>
      <c r="BM26" s="17" t="s">
        <v>115</v>
      </c>
      <c r="BN26" s="17" t="s">
        <v>115</v>
      </c>
      <c r="BO26" s="17" t="s">
        <v>115</v>
      </c>
      <c r="BP26" s="17" t="s">
        <v>115</v>
      </c>
      <c r="BQ26" s="17" t="s">
        <v>115</v>
      </c>
      <c r="BR26" s="17" t="s">
        <v>115</v>
      </c>
      <c r="BS26" s="17" t="s">
        <v>115</v>
      </c>
      <c r="BT26" s="17" t="s">
        <v>115</v>
      </c>
      <c r="BU26" s="17" t="s">
        <v>115</v>
      </c>
      <c r="BV26" s="17" t="s">
        <v>115</v>
      </c>
      <c r="BW26" s="17" t="s">
        <v>115</v>
      </c>
      <c r="BX26" s="17" t="s">
        <v>115</v>
      </c>
      <c r="BY26" s="17" t="s">
        <v>115</v>
      </c>
      <c r="BZ26" s="17" t="s">
        <v>115</v>
      </c>
      <c r="CA26" s="17" t="s">
        <v>115</v>
      </c>
      <c r="CB26" s="17" t="s">
        <v>115</v>
      </c>
      <c r="CC26" s="17" t="s">
        <v>115</v>
      </c>
      <c r="CD26" s="17" t="s">
        <v>115</v>
      </c>
      <c r="CE26" s="17" t="s">
        <v>115</v>
      </c>
      <c r="CF26" s="17" t="s">
        <v>115</v>
      </c>
      <c r="CG26" s="17" t="s">
        <v>115</v>
      </c>
      <c r="CH26" s="17" t="s">
        <v>115</v>
      </c>
      <c r="CI26" s="17" t="s">
        <v>115</v>
      </c>
      <c r="CJ26" s="17" t="s">
        <v>115</v>
      </c>
      <c r="CK26" s="17" t="s">
        <v>115</v>
      </c>
      <c r="CL26" s="17" t="s">
        <v>115</v>
      </c>
      <c r="CM26" s="17" t="s">
        <v>115</v>
      </c>
      <c r="CN26" s="17" t="s">
        <v>115</v>
      </c>
      <c r="CO26" s="17" t="s">
        <v>115</v>
      </c>
      <c r="CP26" s="17" t="s">
        <v>115</v>
      </c>
      <c r="CQ26" s="17" t="s">
        <v>115</v>
      </c>
      <c r="CR26" s="17" t="s">
        <v>115</v>
      </c>
      <c r="CS26" s="17" t="s">
        <v>115</v>
      </c>
      <c r="CT26" s="17" t="s">
        <v>115</v>
      </c>
      <c r="CU26" s="17" t="s">
        <v>115</v>
      </c>
      <c r="CV26" s="17" t="s">
        <v>115</v>
      </c>
      <c r="CW26" s="17" t="s">
        <v>115</v>
      </c>
      <c r="CX26" s="17" t="s">
        <v>115</v>
      </c>
      <c r="CY26" s="17" t="s">
        <v>115</v>
      </c>
      <c r="CZ26" s="17" t="s">
        <v>115</v>
      </c>
      <c r="DA26" s="17" t="s">
        <v>115</v>
      </c>
      <c r="DB26" s="17" t="s">
        <v>115</v>
      </c>
      <c r="DC26" s="17" t="s">
        <v>115</v>
      </c>
      <c r="DD26" s="17" t="s">
        <v>115</v>
      </c>
      <c r="DE26" s="17" t="s">
        <v>115</v>
      </c>
      <c r="DF26" s="17" t="s">
        <v>115</v>
      </c>
      <c r="DG26" s="17" t="s">
        <v>115</v>
      </c>
      <c r="DH26" s="17" t="s">
        <v>115</v>
      </c>
      <c r="DI26" s="17" t="s">
        <v>115</v>
      </c>
      <c r="DJ26" s="17" t="s">
        <v>115</v>
      </c>
      <c r="DK26" s="17" t="s">
        <v>115</v>
      </c>
      <c r="DL26" s="17" t="s">
        <v>115</v>
      </c>
      <c r="DM26" s="17" t="s">
        <v>115</v>
      </c>
      <c r="DN26" s="17" t="s">
        <v>115</v>
      </c>
      <c r="DO26" s="17" t="s">
        <v>115</v>
      </c>
      <c r="DP26" s="17" t="s">
        <v>115</v>
      </c>
      <c r="DQ26" s="17" t="s">
        <v>115</v>
      </c>
      <c r="DR26" s="17" t="s">
        <v>115</v>
      </c>
      <c r="DS26" s="17" t="s">
        <v>115</v>
      </c>
      <c r="DT26" s="17" t="s">
        <v>115</v>
      </c>
      <c r="DU26" s="17" t="s">
        <v>115</v>
      </c>
      <c r="DV26" s="17" t="s">
        <v>115</v>
      </c>
      <c r="DW26" s="17" t="s">
        <v>115</v>
      </c>
      <c r="DX26" s="17" t="s">
        <v>115</v>
      </c>
      <c r="DY26" s="17" t="s">
        <v>115</v>
      </c>
      <c r="DZ26" s="17" t="s">
        <v>115</v>
      </c>
      <c r="EA26" s="17" t="s">
        <v>115</v>
      </c>
      <c r="EB26" s="17" t="s">
        <v>115</v>
      </c>
      <c r="EC26" s="17" t="s">
        <v>115</v>
      </c>
      <c r="ED26" s="17" t="s">
        <v>115</v>
      </c>
      <c r="EE26" s="17" t="s">
        <v>115</v>
      </c>
      <c r="EF26" s="17" t="s">
        <v>115</v>
      </c>
      <c r="EG26" s="17" t="s">
        <v>115</v>
      </c>
      <c r="EH26" s="17" t="s">
        <v>115</v>
      </c>
      <c r="EI26" s="17" t="s">
        <v>115</v>
      </c>
      <c r="EJ26" s="17" t="s">
        <v>115</v>
      </c>
      <c r="EK26" s="17" t="s">
        <v>115</v>
      </c>
      <c r="EL26" s="17" t="s">
        <v>115</v>
      </c>
      <c r="EM26" s="17" t="s">
        <v>115</v>
      </c>
      <c r="EN26" s="17" t="s">
        <v>115</v>
      </c>
      <c r="EO26" s="17" t="s">
        <v>115</v>
      </c>
      <c r="EP26" s="17" t="s">
        <v>115</v>
      </c>
      <c r="EQ26" s="17" t="s">
        <v>115</v>
      </c>
      <c r="ER26" s="17" t="s">
        <v>115</v>
      </c>
      <c r="ES26" s="17" t="s">
        <v>115</v>
      </c>
      <c r="ET26" s="17" t="s">
        <v>115</v>
      </c>
      <c r="EU26" s="17" t="s">
        <v>115</v>
      </c>
      <c r="EV26" s="17" t="s">
        <v>115</v>
      </c>
      <c r="EW26" s="17" t="s">
        <v>115</v>
      </c>
      <c r="EX26" s="17" t="s">
        <v>115</v>
      </c>
      <c r="EY26" s="17" t="s">
        <v>115</v>
      </c>
      <c r="EZ26" s="17" t="s">
        <v>115</v>
      </c>
      <c r="FA26" s="17" t="s">
        <v>115</v>
      </c>
      <c r="FB26" s="17" t="s">
        <v>115</v>
      </c>
      <c r="FC26" s="17" t="s">
        <v>115</v>
      </c>
      <c r="FD26" s="17" t="s">
        <v>115</v>
      </c>
      <c r="FE26" s="17" t="s">
        <v>115</v>
      </c>
      <c r="FF26" s="17" t="s">
        <v>115</v>
      </c>
      <c r="FG26" s="17" t="s">
        <v>115</v>
      </c>
      <c r="FH26" s="17" t="s">
        <v>115</v>
      </c>
      <c r="FI26" s="94">
        <v>3.0</v>
      </c>
      <c r="FJ26" s="17">
        <f t="shared" ref="FJ26:FK26" si="44">AVERAGE(BB26,BE26,BH26)</f>
        <v>7966.666667</v>
      </c>
      <c r="FK26" s="100">
        <f t="shared" si="44"/>
        <v>494</v>
      </c>
      <c r="FL26" s="95">
        <f t="shared" si="42"/>
        <v>8500</v>
      </c>
      <c r="FM26" s="96">
        <f t="shared" si="3"/>
        <v>8500</v>
      </c>
      <c r="FN26" s="97"/>
    </row>
    <row r="27" ht="12.75" customHeight="1">
      <c r="A27" s="16">
        <v>23.0</v>
      </c>
      <c r="B27" s="98" t="s">
        <v>116</v>
      </c>
      <c r="C27" s="108" t="s">
        <v>119</v>
      </c>
      <c r="D27" s="16" t="s">
        <v>120</v>
      </c>
      <c r="E27" s="107">
        <v>1.0</v>
      </c>
      <c r="F27" s="17" t="s">
        <v>115</v>
      </c>
      <c r="G27" s="17" t="s">
        <v>115</v>
      </c>
      <c r="H27" s="17" t="s">
        <v>115</v>
      </c>
      <c r="I27" s="17" t="s">
        <v>115</v>
      </c>
      <c r="J27" s="17" t="s">
        <v>115</v>
      </c>
      <c r="K27" s="17" t="s">
        <v>115</v>
      </c>
      <c r="L27" s="17" t="s">
        <v>115</v>
      </c>
      <c r="M27" s="17" t="s">
        <v>115</v>
      </c>
      <c r="N27" s="17" t="s">
        <v>115</v>
      </c>
      <c r="O27" s="17" t="s">
        <v>115</v>
      </c>
      <c r="P27" s="17" t="s">
        <v>115</v>
      </c>
      <c r="Q27" s="17" t="s">
        <v>115</v>
      </c>
      <c r="R27" s="17" t="s">
        <v>115</v>
      </c>
      <c r="S27" s="17" t="s">
        <v>115</v>
      </c>
      <c r="T27" s="17" t="s">
        <v>115</v>
      </c>
      <c r="U27" s="17" t="s">
        <v>115</v>
      </c>
      <c r="V27" s="17" t="s">
        <v>115</v>
      </c>
      <c r="W27" s="17" t="s">
        <v>115</v>
      </c>
      <c r="X27" s="17" t="s">
        <v>115</v>
      </c>
      <c r="Y27" s="17" t="s">
        <v>115</v>
      </c>
      <c r="Z27" s="17" t="s">
        <v>115</v>
      </c>
      <c r="AA27" s="17" t="s">
        <v>115</v>
      </c>
      <c r="AB27" s="17" t="s">
        <v>115</v>
      </c>
      <c r="AC27" s="17" t="s">
        <v>115</v>
      </c>
      <c r="AD27" s="17" t="s">
        <v>115</v>
      </c>
      <c r="AE27" s="17" t="s">
        <v>115</v>
      </c>
      <c r="AF27" s="17" t="s">
        <v>115</v>
      </c>
      <c r="AG27" s="17" t="s">
        <v>115</v>
      </c>
      <c r="AH27" s="17" t="s">
        <v>115</v>
      </c>
      <c r="AI27" s="17" t="s">
        <v>115</v>
      </c>
      <c r="AJ27" s="17" t="s">
        <v>115</v>
      </c>
      <c r="AK27" s="17" t="s">
        <v>115</v>
      </c>
      <c r="AL27" s="17" t="s">
        <v>115</v>
      </c>
      <c r="AM27" s="17" t="s">
        <v>115</v>
      </c>
      <c r="AN27" s="17" t="s">
        <v>115</v>
      </c>
      <c r="AO27" s="17" t="s">
        <v>115</v>
      </c>
      <c r="AP27" s="17" t="s">
        <v>115</v>
      </c>
      <c r="AQ27" s="17" t="s">
        <v>115</v>
      </c>
      <c r="AR27" s="17" t="s">
        <v>115</v>
      </c>
      <c r="AS27" s="17" t="s">
        <v>115</v>
      </c>
      <c r="AT27" s="17" t="s">
        <v>115</v>
      </c>
      <c r="AU27" s="17" t="s">
        <v>115</v>
      </c>
      <c r="AV27" s="17" t="s">
        <v>115</v>
      </c>
      <c r="AW27" s="17" t="s">
        <v>115</v>
      </c>
      <c r="AX27" s="17" t="s">
        <v>115</v>
      </c>
      <c r="AY27" s="17" t="s">
        <v>115</v>
      </c>
      <c r="AZ27" s="17" t="s">
        <v>115</v>
      </c>
      <c r="BA27" s="17" t="s">
        <v>115</v>
      </c>
      <c r="BB27" s="17">
        <v>8300.0</v>
      </c>
      <c r="BC27" s="17">
        <v>0.0</v>
      </c>
      <c r="BD27" s="17">
        <f t="shared" si="37"/>
        <v>8300</v>
      </c>
      <c r="BE27" s="17">
        <v>6516.0</v>
      </c>
      <c r="BF27" s="17">
        <v>0.0</v>
      </c>
      <c r="BG27" s="17">
        <f t="shared" si="39"/>
        <v>6516</v>
      </c>
      <c r="BH27" s="17">
        <v>6000.0</v>
      </c>
      <c r="BI27" s="17">
        <v>0.0</v>
      </c>
      <c r="BJ27" s="17">
        <f t="shared" si="40"/>
        <v>6000</v>
      </c>
      <c r="BK27" s="17" t="s">
        <v>115</v>
      </c>
      <c r="BL27" s="17" t="s">
        <v>115</v>
      </c>
      <c r="BM27" s="17" t="s">
        <v>115</v>
      </c>
      <c r="BN27" s="17" t="s">
        <v>115</v>
      </c>
      <c r="BO27" s="17" t="s">
        <v>115</v>
      </c>
      <c r="BP27" s="17" t="s">
        <v>115</v>
      </c>
      <c r="BQ27" s="17" t="s">
        <v>115</v>
      </c>
      <c r="BR27" s="17" t="s">
        <v>115</v>
      </c>
      <c r="BS27" s="17" t="s">
        <v>115</v>
      </c>
      <c r="BT27" s="17" t="s">
        <v>115</v>
      </c>
      <c r="BU27" s="17" t="s">
        <v>115</v>
      </c>
      <c r="BV27" s="17" t="s">
        <v>115</v>
      </c>
      <c r="BW27" s="17" t="s">
        <v>115</v>
      </c>
      <c r="BX27" s="17" t="s">
        <v>115</v>
      </c>
      <c r="BY27" s="17" t="s">
        <v>115</v>
      </c>
      <c r="BZ27" s="17" t="s">
        <v>115</v>
      </c>
      <c r="CA27" s="17" t="s">
        <v>115</v>
      </c>
      <c r="CB27" s="17" t="s">
        <v>115</v>
      </c>
      <c r="CC27" s="17" t="s">
        <v>115</v>
      </c>
      <c r="CD27" s="17" t="s">
        <v>115</v>
      </c>
      <c r="CE27" s="17" t="s">
        <v>115</v>
      </c>
      <c r="CF27" s="17" t="s">
        <v>115</v>
      </c>
      <c r="CG27" s="17" t="s">
        <v>115</v>
      </c>
      <c r="CH27" s="17" t="s">
        <v>115</v>
      </c>
      <c r="CI27" s="17" t="s">
        <v>115</v>
      </c>
      <c r="CJ27" s="17" t="s">
        <v>115</v>
      </c>
      <c r="CK27" s="17" t="s">
        <v>115</v>
      </c>
      <c r="CL27" s="17" t="s">
        <v>115</v>
      </c>
      <c r="CM27" s="17" t="s">
        <v>115</v>
      </c>
      <c r="CN27" s="17" t="s">
        <v>115</v>
      </c>
      <c r="CO27" s="17" t="s">
        <v>115</v>
      </c>
      <c r="CP27" s="17" t="s">
        <v>115</v>
      </c>
      <c r="CQ27" s="17" t="s">
        <v>115</v>
      </c>
      <c r="CR27" s="17" t="s">
        <v>115</v>
      </c>
      <c r="CS27" s="17" t="s">
        <v>115</v>
      </c>
      <c r="CT27" s="17" t="s">
        <v>115</v>
      </c>
      <c r="CU27" s="17" t="s">
        <v>115</v>
      </c>
      <c r="CV27" s="17" t="s">
        <v>115</v>
      </c>
      <c r="CW27" s="17" t="s">
        <v>115</v>
      </c>
      <c r="CX27" s="17" t="s">
        <v>115</v>
      </c>
      <c r="CY27" s="17" t="s">
        <v>115</v>
      </c>
      <c r="CZ27" s="17" t="s">
        <v>115</v>
      </c>
      <c r="DA27" s="17" t="s">
        <v>115</v>
      </c>
      <c r="DB27" s="17" t="s">
        <v>115</v>
      </c>
      <c r="DC27" s="17" t="s">
        <v>115</v>
      </c>
      <c r="DD27" s="17" t="s">
        <v>115</v>
      </c>
      <c r="DE27" s="17" t="s">
        <v>115</v>
      </c>
      <c r="DF27" s="17" t="s">
        <v>115</v>
      </c>
      <c r="DG27" s="17" t="s">
        <v>115</v>
      </c>
      <c r="DH27" s="17" t="s">
        <v>115</v>
      </c>
      <c r="DI27" s="17" t="s">
        <v>115</v>
      </c>
      <c r="DJ27" s="17" t="s">
        <v>115</v>
      </c>
      <c r="DK27" s="17" t="s">
        <v>115</v>
      </c>
      <c r="DL27" s="17" t="s">
        <v>115</v>
      </c>
      <c r="DM27" s="17" t="s">
        <v>115</v>
      </c>
      <c r="DN27" s="17" t="s">
        <v>115</v>
      </c>
      <c r="DO27" s="17" t="s">
        <v>115</v>
      </c>
      <c r="DP27" s="17" t="s">
        <v>115</v>
      </c>
      <c r="DQ27" s="17" t="s">
        <v>115</v>
      </c>
      <c r="DR27" s="17" t="s">
        <v>115</v>
      </c>
      <c r="DS27" s="17" t="s">
        <v>115</v>
      </c>
      <c r="DT27" s="17" t="s">
        <v>115</v>
      </c>
      <c r="DU27" s="17" t="s">
        <v>115</v>
      </c>
      <c r="DV27" s="17" t="s">
        <v>115</v>
      </c>
      <c r="DW27" s="17" t="s">
        <v>115</v>
      </c>
      <c r="DX27" s="17" t="s">
        <v>115</v>
      </c>
      <c r="DY27" s="17" t="s">
        <v>115</v>
      </c>
      <c r="DZ27" s="17" t="s">
        <v>115</v>
      </c>
      <c r="EA27" s="17" t="s">
        <v>115</v>
      </c>
      <c r="EB27" s="17" t="s">
        <v>115</v>
      </c>
      <c r="EC27" s="17" t="s">
        <v>115</v>
      </c>
      <c r="ED27" s="17" t="s">
        <v>115</v>
      </c>
      <c r="EE27" s="17" t="s">
        <v>115</v>
      </c>
      <c r="EF27" s="17" t="s">
        <v>115</v>
      </c>
      <c r="EG27" s="17" t="s">
        <v>115</v>
      </c>
      <c r="EH27" s="17" t="s">
        <v>115</v>
      </c>
      <c r="EI27" s="17" t="s">
        <v>115</v>
      </c>
      <c r="EJ27" s="17" t="s">
        <v>115</v>
      </c>
      <c r="EK27" s="17" t="s">
        <v>115</v>
      </c>
      <c r="EL27" s="17" t="s">
        <v>115</v>
      </c>
      <c r="EM27" s="17" t="s">
        <v>115</v>
      </c>
      <c r="EN27" s="17" t="s">
        <v>115</v>
      </c>
      <c r="EO27" s="17" t="s">
        <v>115</v>
      </c>
      <c r="EP27" s="17" t="s">
        <v>115</v>
      </c>
      <c r="EQ27" s="17" t="s">
        <v>115</v>
      </c>
      <c r="ER27" s="17" t="s">
        <v>115</v>
      </c>
      <c r="ES27" s="17" t="s">
        <v>115</v>
      </c>
      <c r="ET27" s="17" t="s">
        <v>115</v>
      </c>
      <c r="EU27" s="17" t="s">
        <v>115</v>
      </c>
      <c r="EV27" s="17" t="s">
        <v>115</v>
      </c>
      <c r="EW27" s="17" t="s">
        <v>115</v>
      </c>
      <c r="EX27" s="17" t="s">
        <v>115</v>
      </c>
      <c r="EY27" s="17" t="s">
        <v>115</v>
      </c>
      <c r="EZ27" s="17" t="s">
        <v>115</v>
      </c>
      <c r="FA27" s="17" t="s">
        <v>115</v>
      </c>
      <c r="FB27" s="17" t="s">
        <v>115</v>
      </c>
      <c r="FC27" s="17" t="s">
        <v>115</v>
      </c>
      <c r="FD27" s="17" t="s">
        <v>115</v>
      </c>
      <c r="FE27" s="17" t="s">
        <v>115</v>
      </c>
      <c r="FF27" s="17" t="s">
        <v>115</v>
      </c>
      <c r="FG27" s="17" t="s">
        <v>115</v>
      </c>
      <c r="FH27" s="17" t="s">
        <v>115</v>
      </c>
      <c r="FI27" s="94">
        <v>3.0</v>
      </c>
      <c r="FJ27" s="17">
        <f t="shared" ref="FJ27:FK27" si="45">AVERAGE(BB27,BE27,BH27)</f>
        <v>6938.666667</v>
      </c>
      <c r="FK27" s="100">
        <f t="shared" si="45"/>
        <v>0</v>
      </c>
      <c r="FL27" s="95">
        <f t="shared" si="42"/>
        <v>7000</v>
      </c>
      <c r="FM27" s="96">
        <f t="shared" si="3"/>
        <v>7000</v>
      </c>
      <c r="FN27" s="97"/>
    </row>
    <row r="28" ht="12.75" customHeight="1">
      <c r="A28" s="16">
        <v>24.0</v>
      </c>
      <c r="B28" s="98" t="s">
        <v>116</v>
      </c>
      <c r="C28" s="108" t="s">
        <v>121</v>
      </c>
      <c r="D28" s="16" t="s">
        <v>118</v>
      </c>
      <c r="E28" s="107">
        <v>6.0</v>
      </c>
      <c r="F28" s="17" t="s">
        <v>115</v>
      </c>
      <c r="G28" s="17" t="s">
        <v>115</v>
      </c>
      <c r="H28" s="17" t="s">
        <v>115</v>
      </c>
      <c r="I28" s="17" t="s">
        <v>115</v>
      </c>
      <c r="J28" s="17" t="s">
        <v>115</v>
      </c>
      <c r="K28" s="17" t="s">
        <v>115</v>
      </c>
      <c r="L28" s="17" t="s">
        <v>115</v>
      </c>
      <c r="M28" s="17" t="s">
        <v>115</v>
      </c>
      <c r="N28" s="17" t="s">
        <v>115</v>
      </c>
      <c r="O28" s="17" t="s">
        <v>115</v>
      </c>
      <c r="P28" s="17" t="s">
        <v>115</v>
      </c>
      <c r="Q28" s="17" t="s">
        <v>115</v>
      </c>
      <c r="R28" s="17" t="s">
        <v>115</v>
      </c>
      <c r="S28" s="17" t="s">
        <v>115</v>
      </c>
      <c r="T28" s="17" t="s">
        <v>115</v>
      </c>
      <c r="U28" s="17" t="s">
        <v>115</v>
      </c>
      <c r="V28" s="17" t="s">
        <v>115</v>
      </c>
      <c r="W28" s="17" t="s">
        <v>115</v>
      </c>
      <c r="X28" s="17" t="s">
        <v>115</v>
      </c>
      <c r="Y28" s="17" t="s">
        <v>115</v>
      </c>
      <c r="Z28" s="17" t="s">
        <v>115</v>
      </c>
      <c r="AA28" s="17" t="s">
        <v>115</v>
      </c>
      <c r="AB28" s="17" t="s">
        <v>115</v>
      </c>
      <c r="AC28" s="17" t="s">
        <v>115</v>
      </c>
      <c r="AD28" s="17" t="s">
        <v>115</v>
      </c>
      <c r="AE28" s="17" t="s">
        <v>115</v>
      </c>
      <c r="AF28" s="17" t="s">
        <v>115</v>
      </c>
      <c r="AG28" s="17" t="s">
        <v>115</v>
      </c>
      <c r="AH28" s="17" t="s">
        <v>115</v>
      </c>
      <c r="AI28" s="17" t="s">
        <v>115</v>
      </c>
      <c r="AJ28" s="17" t="s">
        <v>115</v>
      </c>
      <c r="AK28" s="17" t="s">
        <v>115</v>
      </c>
      <c r="AL28" s="17" t="s">
        <v>115</v>
      </c>
      <c r="AM28" s="17" t="s">
        <v>115</v>
      </c>
      <c r="AN28" s="17" t="s">
        <v>115</v>
      </c>
      <c r="AO28" s="17" t="s">
        <v>115</v>
      </c>
      <c r="AP28" s="17" t="s">
        <v>115</v>
      </c>
      <c r="AQ28" s="17" t="s">
        <v>115</v>
      </c>
      <c r="AR28" s="17" t="s">
        <v>115</v>
      </c>
      <c r="AS28" s="17" t="s">
        <v>115</v>
      </c>
      <c r="AT28" s="17" t="s">
        <v>115</v>
      </c>
      <c r="AU28" s="17" t="s">
        <v>115</v>
      </c>
      <c r="AV28" s="17" t="s">
        <v>115</v>
      </c>
      <c r="AW28" s="17" t="s">
        <v>115</v>
      </c>
      <c r="AX28" s="17" t="s">
        <v>115</v>
      </c>
      <c r="AY28" s="17" t="s">
        <v>115</v>
      </c>
      <c r="AZ28" s="17" t="s">
        <v>115</v>
      </c>
      <c r="BA28" s="17" t="s">
        <v>115</v>
      </c>
      <c r="BB28" s="17">
        <v>1690.0</v>
      </c>
      <c r="BC28" s="17">
        <v>0.0</v>
      </c>
      <c r="BD28" s="17">
        <f t="shared" si="37"/>
        <v>1690</v>
      </c>
      <c r="BE28" s="17">
        <v>1300.0</v>
      </c>
      <c r="BF28" s="17">
        <f t="shared" ref="BF28:BF29" si="47">BE28*19%</f>
        <v>247</v>
      </c>
      <c r="BG28" s="17">
        <f t="shared" si="39"/>
        <v>1547</v>
      </c>
      <c r="BH28" s="17">
        <v>600.0</v>
      </c>
      <c r="BI28" s="17">
        <v>0.0</v>
      </c>
      <c r="BJ28" s="17">
        <f t="shared" si="40"/>
        <v>600</v>
      </c>
      <c r="BK28" s="17" t="s">
        <v>115</v>
      </c>
      <c r="BL28" s="17" t="s">
        <v>115</v>
      </c>
      <c r="BM28" s="17" t="s">
        <v>115</v>
      </c>
      <c r="BN28" s="17" t="s">
        <v>115</v>
      </c>
      <c r="BO28" s="17" t="s">
        <v>115</v>
      </c>
      <c r="BP28" s="17" t="s">
        <v>115</v>
      </c>
      <c r="BQ28" s="17" t="s">
        <v>115</v>
      </c>
      <c r="BR28" s="17" t="s">
        <v>115</v>
      </c>
      <c r="BS28" s="17" t="s">
        <v>115</v>
      </c>
      <c r="BT28" s="17" t="s">
        <v>115</v>
      </c>
      <c r="BU28" s="17" t="s">
        <v>115</v>
      </c>
      <c r="BV28" s="17" t="s">
        <v>115</v>
      </c>
      <c r="BW28" s="17" t="s">
        <v>115</v>
      </c>
      <c r="BX28" s="17" t="s">
        <v>115</v>
      </c>
      <c r="BY28" s="17" t="s">
        <v>115</v>
      </c>
      <c r="BZ28" s="17" t="s">
        <v>115</v>
      </c>
      <c r="CA28" s="17" t="s">
        <v>115</v>
      </c>
      <c r="CB28" s="17" t="s">
        <v>115</v>
      </c>
      <c r="CC28" s="17" t="s">
        <v>115</v>
      </c>
      <c r="CD28" s="17" t="s">
        <v>115</v>
      </c>
      <c r="CE28" s="17" t="s">
        <v>115</v>
      </c>
      <c r="CF28" s="17" t="s">
        <v>115</v>
      </c>
      <c r="CG28" s="17" t="s">
        <v>115</v>
      </c>
      <c r="CH28" s="17" t="s">
        <v>115</v>
      </c>
      <c r="CI28" s="17" t="s">
        <v>115</v>
      </c>
      <c r="CJ28" s="17" t="s">
        <v>115</v>
      </c>
      <c r="CK28" s="17" t="s">
        <v>115</v>
      </c>
      <c r="CL28" s="17" t="s">
        <v>115</v>
      </c>
      <c r="CM28" s="17" t="s">
        <v>115</v>
      </c>
      <c r="CN28" s="17" t="s">
        <v>115</v>
      </c>
      <c r="CO28" s="17" t="s">
        <v>115</v>
      </c>
      <c r="CP28" s="17" t="s">
        <v>115</v>
      </c>
      <c r="CQ28" s="17" t="s">
        <v>115</v>
      </c>
      <c r="CR28" s="17" t="s">
        <v>115</v>
      </c>
      <c r="CS28" s="17" t="s">
        <v>115</v>
      </c>
      <c r="CT28" s="17" t="s">
        <v>115</v>
      </c>
      <c r="CU28" s="17" t="s">
        <v>115</v>
      </c>
      <c r="CV28" s="17" t="s">
        <v>115</v>
      </c>
      <c r="CW28" s="17" t="s">
        <v>115</v>
      </c>
      <c r="CX28" s="17" t="s">
        <v>115</v>
      </c>
      <c r="CY28" s="17" t="s">
        <v>115</v>
      </c>
      <c r="CZ28" s="17" t="s">
        <v>115</v>
      </c>
      <c r="DA28" s="17" t="s">
        <v>115</v>
      </c>
      <c r="DB28" s="17" t="s">
        <v>115</v>
      </c>
      <c r="DC28" s="17" t="s">
        <v>115</v>
      </c>
      <c r="DD28" s="17" t="s">
        <v>115</v>
      </c>
      <c r="DE28" s="17" t="s">
        <v>115</v>
      </c>
      <c r="DF28" s="17" t="s">
        <v>115</v>
      </c>
      <c r="DG28" s="17" t="s">
        <v>115</v>
      </c>
      <c r="DH28" s="17" t="s">
        <v>115</v>
      </c>
      <c r="DI28" s="17" t="s">
        <v>115</v>
      </c>
      <c r="DJ28" s="17" t="s">
        <v>115</v>
      </c>
      <c r="DK28" s="17" t="s">
        <v>115</v>
      </c>
      <c r="DL28" s="17" t="s">
        <v>115</v>
      </c>
      <c r="DM28" s="17" t="s">
        <v>115</v>
      </c>
      <c r="DN28" s="17" t="s">
        <v>115</v>
      </c>
      <c r="DO28" s="17" t="s">
        <v>115</v>
      </c>
      <c r="DP28" s="17" t="s">
        <v>115</v>
      </c>
      <c r="DQ28" s="17" t="s">
        <v>115</v>
      </c>
      <c r="DR28" s="17" t="s">
        <v>115</v>
      </c>
      <c r="DS28" s="17" t="s">
        <v>115</v>
      </c>
      <c r="DT28" s="17" t="s">
        <v>115</v>
      </c>
      <c r="DU28" s="17" t="s">
        <v>115</v>
      </c>
      <c r="DV28" s="17" t="s">
        <v>115</v>
      </c>
      <c r="DW28" s="17" t="s">
        <v>115</v>
      </c>
      <c r="DX28" s="17" t="s">
        <v>115</v>
      </c>
      <c r="DY28" s="17" t="s">
        <v>115</v>
      </c>
      <c r="DZ28" s="17" t="s">
        <v>115</v>
      </c>
      <c r="EA28" s="17" t="s">
        <v>115</v>
      </c>
      <c r="EB28" s="17" t="s">
        <v>115</v>
      </c>
      <c r="EC28" s="17" t="s">
        <v>115</v>
      </c>
      <c r="ED28" s="17" t="s">
        <v>115</v>
      </c>
      <c r="EE28" s="17" t="s">
        <v>115</v>
      </c>
      <c r="EF28" s="17" t="s">
        <v>115</v>
      </c>
      <c r="EG28" s="17" t="s">
        <v>115</v>
      </c>
      <c r="EH28" s="17" t="s">
        <v>115</v>
      </c>
      <c r="EI28" s="17" t="s">
        <v>115</v>
      </c>
      <c r="EJ28" s="17" t="s">
        <v>115</v>
      </c>
      <c r="EK28" s="17" t="s">
        <v>115</v>
      </c>
      <c r="EL28" s="17" t="s">
        <v>115</v>
      </c>
      <c r="EM28" s="17" t="s">
        <v>115</v>
      </c>
      <c r="EN28" s="17" t="s">
        <v>115</v>
      </c>
      <c r="EO28" s="17" t="s">
        <v>115</v>
      </c>
      <c r="EP28" s="17" t="s">
        <v>115</v>
      </c>
      <c r="EQ28" s="17" t="s">
        <v>115</v>
      </c>
      <c r="ER28" s="17" t="s">
        <v>115</v>
      </c>
      <c r="ES28" s="17" t="s">
        <v>115</v>
      </c>
      <c r="ET28" s="17" t="s">
        <v>115</v>
      </c>
      <c r="EU28" s="17" t="s">
        <v>115</v>
      </c>
      <c r="EV28" s="17" t="s">
        <v>115</v>
      </c>
      <c r="EW28" s="17" t="s">
        <v>115</v>
      </c>
      <c r="EX28" s="17" t="s">
        <v>115</v>
      </c>
      <c r="EY28" s="17" t="s">
        <v>115</v>
      </c>
      <c r="EZ28" s="17" t="s">
        <v>115</v>
      </c>
      <c r="FA28" s="17" t="s">
        <v>115</v>
      </c>
      <c r="FB28" s="17" t="s">
        <v>115</v>
      </c>
      <c r="FC28" s="17" t="s">
        <v>115</v>
      </c>
      <c r="FD28" s="17" t="s">
        <v>115</v>
      </c>
      <c r="FE28" s="17" t="s">
        <v>115</v>
      </c>
      <c r="FF28" s="17" t="s">
        <v>115</v>
      </c>
      <c r="FG28" s="17" t="s">
        <v>115</v>
      </c>
      <c r="FH28" s="17" t="s">
        <v>115</v>
      </c>
      <c r="FI28" s="94">
        <v>3.0</v>
      </c>
      <c r="FJ28" s="17">
        <f t="shared" ref="FJ28:FK28" si="46">AVERAGE(BB28,BE28,BH28)</f>
        <v>1196.666667</v>
      </c>
      <c r="FK28" s="100">
        <f t="shared" si="46"/>
        <v>82.33333333</v>
      </c>
      <c r="FL28" s="95">
        <f t="shared" si="42"/>
        <v>1300</v>
      </c>
      <c r="FM28" s="96">
        <f t="shared" si="3"/>
        <v>7800</v>
      </c>
      <c r="FN28" s="97"/>
    </row>
    <row r="29" ht="12.75" customHeight="1">
      <c r="A29" s="16">
        <v>25.0</v>
      </c>
      <c r="B29" s="98" t="s">
        <v>116</v>
      </c>
      <c r="C29" s="108" t="s">
        <v>122</v>
      </c>
      <c r="D29" s="16" t="s">
        <v>120</v>
      </c>
      <c r="E29" s="107">
        <v>1.0</v>
      </c>
      <c r="F29" s="17" t="s">
        <v>115</v>
      </c>
      <c r="G29" s="17" t="s">
        <v>115</v>
      </c>
      <c r="H29" s="17" t="s">
        <v>115</v>
      </c>
      <c r="I29" s="17" t="s">
        <v>115</v>
      </c>
      <c r="J29" s="17" t="s">
        <v>115</v>
      </c>
      <c r="K29" s="17" t="s">
        <v>115</v>
      </c>
      <c r="L29" s="17" t="s">
        <v>115</v>
      </c>
      <c r="M29" s="17" t="s">
        <v>115</v>
      </c>
      <c r="N29" s="17" t="s">
        <v>115</v>
      </c>
      <c r="O29" s="17" t="s">
        <v>115</v>
      </c>
      <c r="P29" s="17" t="s">
        <v>115</v>
      </c>
      <c r="Q29" s="17" t="s">
        <v>115</v>
      </c>
      <c r="R29" s="17" t="s">
        <v>115</v>
      </c>
      <c r="S29" s="17" t="s">
        <v>115</v>
      </c>
      <c r="T29" s="17" t="s">
        <v>115</v>
      </c>
      <c r="U29" s="17" t="s">
        <v>115</v>
      </c>
      <c r="V29" s="17" t="s">
        <v>115</v>
      </c>
      <c r="W29" s="17" t="s">
        <v>115</v>
      </c>
      <c r="X29" s="17" t="s">
        <v>115</v>
      </c>
      <c r="Y29" s="17" t="s">
        <v>115</v>
      </c>
      <c r="Z29" s="17" t="s">
        <v>115</v>
      </c>
      <c r="AA29" s="17" t="s">
        <v>115</v>
      </c>
      <c r="AB29" s="17" t="s">
        <v>115</v>
      </c>
      <c r="AC29" s="17" t="s">
        <v>115</v>
      </c>
      <c r="AD29" s="17" t="s">
        <v>115</v>
      </c>
      <c r="AE29" s="17" t="s">
        <v>115</v>
      </c>
      <c r="AF29" s="17" t="s">
        <v>115</v>
      </c>
      <c r="AG29" s="17" t="s">
        <v>115</v>
      </c>
      <c r="AH29" s="17" t="s">
        <v>115</v>
      </c>
      <c r="AI29" s="17" t="s">
        <v>115</v>
      </c>
      <c r="AJ29" s="17" t="s">
        <v>115</v>
      </c>
      <c r="AK29" s="17" t="s">
        <v>115</v>
      </c>
      <c r="AL29" s="17" t="s">
        <v>115</v>
      </c>
      <c r="AM29" s="17" t="s">
        <v>115</v>
      </c>
      <c r="AN29" s="17" t="s">
        <v>115</v>
      </c>
      <c r="AO29" s="17" t="s">
        <v>115</v>
      </c>
      <c r="AP29" s="17" t="s">
        <v>115</v>
      </c>
      <c r="AQ29" s="17" t="s">
        <v>115</v>
      </c>
      <c r="AR29" s="17" t="s">
        <v>115</v>
      </c>
      <c r="AS29" s="17" t="s">
        <v>115</v>
      </c>
      <c r="AT29" s="17" t="s">
        <v>115</v>
      </c>
      <c r="AU29" s="17" t="s">
        <v>115</v>
      </c>
      <c r="AV29" s="17" t="s">
        <v>115</v>
      </c>
      <c r="AW29" s="17" t="s">
        <v>115</v>
      </c>
      <c r="AX29" s="17" t="s">
        <v>115</v>
      </c>
      <c r="AY29" s="17" t="s">
        <v>115</v>
      </c>
      <c r="AZ29" s="17" t="s">
        <v>115</v>
      </c>
      <c r="BA29" s="17" t="s">
        <v>115</v>
      </c>
      <c r="BB29" s="17">
        <v>5100.0</v>
      </c>
      <c r="BC29" s="17">
        <v>0.0</v>
      </c>
      <c r="BD29" s="17">
        <f t="shared" si="37"/>
        <v>5100</v>
      </c>
      <c r="BE29" s="17">
        <v>9075.0</v>
      </c>
      <c r="BF29" s="17">
        <f t="shared" si="47"/>
        <v>1724.25</v>
      </c>
      <c r="BG29" s="17">
        <f t="shared" si="39"/>
        <v>10799.25</v>
      </c>
      <c r="BH29" s="17">
        <v>7950.0</v>
      </c>
      <c r="BI29" s="17">
        <v>0.0</v>
      </c>
      <c r="BJ29" s="17">
        <f t="shared" si="40"/>
        <v>7950</v>
      </c>
      <c r="BK29" s="17" t="s">
        <v>115</v>
      </c>
      <c r="BL29" s="17" t="s">
        <v>115</v>
      </c>
      <c r="BM29" s="17" t="s">
        <v>115</v>
      </c>
      <c r="BN29" s="17" t="s">
        <v>115</v>
      </c>
      <c r="BO29" s="17" t="s">
        <v>115</v>
      </c>
      <c r="BP29" s="17" t="s">
        <v>115</v>
      </c>
      <c r="BQ29" s="17" t="s">
        <v>115</v>
      </c>
      <c r="BR29" s="17" t="s">
        <v>115</v>
      </c>
      <c r="BS29" s="17" t="s">
        <v>115</v>
      </c>
      <c r="BT29" s="17" t="s">
        <v>115</v>
      </c>
      <c r="BU29" s="17" t="s">
        <v>115</v>
      </c>
      <c r="BV29" s="17" t="s">
        <v>115</v>
      </c>
      <c r="BW29" s="17" t="s">
        <v>115</v>
      </c>
      <c r="BX29" s="17" t="s">
        <v>115</v>
      </c>
      <c r="BY29" s="17" t="s">
        <v>115</v>
      </c>
      <c r="BZ29" s="17" t="s">
        <v>115</v>
      </c>
      <c r="CA29" s="17" t="s">
        <v>115</v>
      </c>
      <c r="CB29" s="17" t="s">
        <v>115</v>
      </c>
      <c r="CC29" s="17" t="s">
        <v>115</v>
      </c>
      <c r="CD29" s="17" t="s">
        <v>115</v>
      </c>
      <c r="CE29" s="17" t="s">
        <v>115</v>
      </c>
      <c r="CF29" s="17" t="s">
        <v>115</v>
      </c>
      <c r="CG29" s="17" t="s">
        <v>115</v>
      </c>
      <c r="CH29" s="17" t="s">
        <v>115</v>
      </c>
      <c r="CI29" s="17" t="s">
        <v>115</v>
      </c>
      <c r="CJ29" s="17" t="s">
        <v>115</v>
      </c>
      <c r="CK29" s="17" t="s">
        <v>115</v>
      </c>
      <c r="CL29" s="17" t="s">
        <v>115</v>
      </c>
      <c r="CM29" s="17" t="s">
        <v>115</v>
      </c>
      <c r="CN29" s="17" t="s">
        <v>115</v>
      </c>
      <c r="CO29" s="17" t="s">
        <v>115</v>
      </c>
      <c r="CP29" s="17" t="s">
        <v>115</v>
      </c>
      <c r="CQ29" s="17" t="s">
        <v>115</v>
      </c>
      <c r="CR29" s="17" t="s">
        <v>115</v>
      </c>
      <c r="CS29" s="17" t="s">
        <v>115</v>
      </c>
      <c r="CT29" s="17" t="s">
        <v>115</v>
      </c>
      <c r="CU29" s="17" t="s">
        <v>115</v>
      </c>
      <c r="CV29" s="17" t="s">
        <v>115</v>
      </c>
      <c r="CW29" s="17" t="s">
        <v>115</v>
      </c>
      <c r="CX29" s="17" t="s">
        <v>115</v>
      </c>
      <c r="CY29" s="17" t="s">
        <v>115</v>
      </c>
      <c r="CZ29" s="17" t="s">
        <v>115</v>
      </c>
      <c r="DA29" s="17" t="s">
        <v>115</v>
      </c>
      <c r="DB29" s="17" t="s">
        <v>115</v>
      </c>
      <c r="DC29" s="17" t="s">
        <v>115</v>
      </c>
      <c r="DD29" s="17" t="s">
        <v>115</v>
      </c>
      <c r="DE29" s="17" t="s">
        <v>115</v>
      </c>
      <c r="DF29" s="17" t="s">
        <v>115</v>
      </c>
      <c r="DG29" s="17" t="s">
        <v>115</v>
      </c>
      <c r="DH29" s="17" t="s">
        <v>115</v>
      </c>
      <c r="DI29" s="17" t="s">
        <v>115</v>
      </c>
      <c r="DJ29" s="17" t="s">
        <v>115</v>
      </c>
      <c r="DK29" s="17" t="s">
        <v>115</v>
      </c>
      <c r="DL29" s="17" t="s">
        <v>115</v>
      </c>
      <c r="DM29" s="17" t="s">
        <v>115</v>
      </c>
      <c r="DN29" s="17" t="s">
        <v>115</v>
      </c>
      <c r="DO29" s="17" t="s">
        <v>115</v>
      </c>
      <c r="DP29" s="17" t="s">
        <v>115</v>
      </c>
      <c r="DQ29" s="17" t="s">
        <v>115</v>
      </c>
      <c r="DR29" s="17" t="s">
        <v>115</v>
      </c>
      <c r="DS29" s="17" t="s">
        <v>115</v>
      </c>
      <c r="DT29" s="17" t="s">
        <v>115</v>
      </c>
      <c r="DU29" s="17" t="s">
        <v>115</v>
      </c>
      <c r="DV29" s="17" t="s">
        <v>115</v>
      </c>
      <c r="DW29" s="17" t="s">
        <v>115</v>
      </c>
      <c r="DX29" s="17" t="s">
        <v>115</v>
      </c>
      <c r="DY29" s="17" t="s">
        <v>115</v>
      </c>
      <c r="DZ29" s="17" t="s">
        <v>115</v>
      </c>
      <c r="EA29" s="17" t="s">
        <v>115</v>
      </c>
      <c r="EB29" s="17" t="s">
        <v>115</v>
      </c>
      <c r="EC29" s="17" t="s">
        <v>115</v>
      </c>
      <c r="ED29" s="17" t="s">
        <v>115</v>
      </c>
      <c r="EE29" s="17" t="s">
        <v>115</v>
      </c>
      <c r="EF29" s="17" t="s">
        <v>115</v>
      </c>
      <c r="EG29" s="17" t="s">
        <v>115</v>
      </c>
      <c r="EH29" s="17" t="s">
        <v>115</v>
      </c>
      <c r="EI29" s="17" t="s">
        <v>115</v>
      </c>
      <c r="EJ29" s="17" t="s">
        <v>115</v>
      </c>
      <c r="EK29" s="17" t="s">
        <v>115</v>
      </c>
      <c r="EL29" s="17" t="s">
        <v>115</v>
      </c>
      <c r="EM29" s="17" t="s">
        <v>115</v>
      </c>
      <c r="EN29" s="17" t="s">
        <v>115</v>
      </c>
      <c r="EO29" s="17" t="s">
        <v>115</v>
      </c>
      <c r="EP29" s="17" t="s">
        <v>115</v>
      </c>
      <c r="EQ29" s="17" t="s">
        <v>115</v>
      </c>
      <c r="ER29" s="17" t="s">
        <v>115</v>
      </c>
      <c r="ES29" s="17" t="s">
        <v>115</v>
      </c>
      <c r="ET29" s="17" t="s">
        <v>115</v>
      </c>
      <c r="EU29" s="17" t="s">
        <v>115</v>
      </c>
      <c r="EV29" s="17" t="s">
        <v>115</v>
      </c>
      <c r="EW29" s="17" t="s">
        <v>115</v>
      </c>
      <c r="EX29" s="17" t="s">
        <v>115</v>
      </c>
      <c r="EY29" s="17" t="s">
        <v>115</v>
      </c>
      <c r="EZ29" s="17" t="s">
        <v>115</v>
      </c>
      <c r="FA29" s="17" t="s">
        <v>115</v>
      </c>
      <c r="FB29" s="17" t="s">
        <v>115</v>
      </c>
      <c r="FC29" s="17" t="s">
        <v>115</v>
      </c>
      <c r="FD29" s="17" t="s">
        <v>115</v>
      </c>
      <c r="FE29" s="17" t="s">
        <v>115</v>
      </c>
      <c r="FF29" s="17" t="s">
        <v>115</v>
      </c>
      <c r="FG29" s="17" t="s">
        <v>115</v>
      </c>
      <c r="FH29" s="17" t="s">
        <v>115</v>
      </c>
      <c r="FI29" s="94">
        <v>3.0</v>
      </c>
      <c r="FJ29" s="17">
        <f t="shared" ref="FJ29:FK29" si="48">AVERAGE(BB29,BE29,BH29)</f>
        <v>7375</v>
      </c>
      <c r="FK29" s="100">
        <f t="shared" si="48"/>
        <v>574.75</v>
      </c>
      <c r="FL29" s="95">
        <f t="shared" si="42"/>
        <v>8000</v>
      </c>
      <c r="FM29" s="96">
        <f t="shared" si="3"/>
        <v>8000</v>
      </c>
      <c r="FN29" s="97"/>
    </row>
    <row r="30" ht="12.75" customHeight="1">
      <c r="A30" s="16">
        <v>26.0</v>
      </c>
      <c r="B30" s="98" t="s">
        <v>116</v>
      </c>
      <c r="C30" s="108" t="s">
        <v>145</v>
      </c>
      <c r="D30" s="16" t="s">
        <v>120</v>
      </c>
      <c r="E30" s="107">
        <v>2.0</v>
      </c>
      <c r="F30" s="17" t="s">
        <v>115</v>
      </c>
      <c r="G30" s="17" t="s">
        <v>115</v>
      </c>
      <c r="H30" s="17" t="s">
        <v>115</v>
      </c>
      <c r="I30" s="17" t="s">
        <v>115</v>
      </c>
      <c r="J30" s="17" t="s">
        <v>115</v>
      </c>
      <c r="K30" s="17" t="s">
        <v>115</v>
      </c>
      <c r="L30" s="17" t="s">
        <v>115</v>
      </c>
      <c r="M30" s="17" t="s">
        <v>115</v>
      </c>
      <c r="N30" s="17" t="s">
        <v>115</v>
      </c>
      <c r="O30" s="17" t="s">
        <v>115</v>
      </c>
      <c r="P30" s="17" t="s">
        <v>115</v>
      </c>
      <c r="Q30" s="17" t="s">
        <v>115</v>
      </c>
      <c r="R30" s="17" t="s">
        <v>115</v>
      </c>
      <c r="S30" s="17" t="s">
        <v>115</v>
      </c>
      <c r="T30" s="17" t="s">
        <v>115</v>
      </c>
      <c r="U30" s="17" t="s">
        <v>115</v>
      </c>
      <c r="V30" s="17" t="s">
        <v>115</v>
      </c>
      <c r="W30" s="17" t="s">
        <v>115</v>
      </c>
      <c r="X30" s="17" t="s">
        <v>115</v>
      </c>
      <c r="Y30" s="17" t="s">
        <v>115</v>
      </c>
      <c r="Z30" s="17" t="s">
        <v>115</v>
      </c>
      <c r="AA30" s="17" t="s">
        <v>115</v>
      </c>
      <c r="AB30" s="17" t="s">
        <v>115</v>
      </c>
      <c r="AC30" s="17" t="s">
        <v>115</v>
      </c>
      <c r="AD30" s="17" t="s">
        <v>115</v>
      </c>
      <c r="AE30" s="17" t="s">
        <v>115</v>
      </c>
      <c r="AF30" s="17" t="s">
        <v>115</v>
      </c>
      <c r="AG30" s="17" t="s">
        <v>115</v>
      </c>
      <c r="AH30" s="17" t="s">
        <v>115</v>
      </c>
      <c r="AI30" s="17" t="s">
        <v>115</v>
      </c>
      <c r="AJ30" s="17" t="s">
        <v>115</v>
      </c>
      <c r="AK30" s="17" t="s">
        <v>115</v>
      </c>
      <c r="AL30" s="17" t="s">
        <v>115</v>
      </c>
      <c r="AM30" s="17" t="s">
        <v>115</v>
      </c>
      <c r="AN30" s="17" t="s">
        <v>115</v>
      </c>
      <c r="AO30" s="17" t="s">
        <v>115</v>
      </c>
      <c r="AP30" s="17" t="s">
        <v>115</v>
      </c>
      <c r="AQ30" s="17" t="s">
        <v>115</v>
      </c>
      <c r="AR30" s="17" t="s">
        <v>115</v>
      </c>
      <c r="AS30" s="17" t="s">
        <v>115</v>
      </c>
      <c r="AT30" s="17" t="s">
        <v>115</v>
      </c>
      <c r="AU30" s="17" t="s">
        <v>115</v>
      </c>
      <c r="AV30" s="17" t="s">
        <v>115</v>
      </c>
      <c r="AW30" s="17" t="s">
        <v>115</v>
      </c>
      <c r="AX30" s="17" t="s">
        <v>115</v>
      </c>
      <c r="AY30" s="17" t="s">
        <v>115</v>
      </c>
      <c r="AZ30" s="17" t="s">
        <v>115</v>
      </c>
      <c r="BA30" s="17" t="s">
        <v>115</v>
      </c>
      <c r="BB30" s="17">
        <v>9450.0</v>
      </c>
      <c r="BC30" s="17">
        <v>0.0</v>
      </c>
      <c r="BD30" s="17">
        <f t="shared" si="37"/>
        <v>9450</v>
      </c>
      <c r="BE30" s="17">
        <v>6400.0</v>
      </c>
      <c r="BF30" s="17">
        <v>0.0</v>
      </c>
      <c r="BG30" s="17">
        <f t="shared" si="39"/>
        <v>6400</v>
      </c>
      <c r="BH30" s="17">
        <v>7900.0</v>
      </c>
      <c r="BI30" s="17">
        <v>0.0</v>
      </c>
      <c r="BJ30" s="17">
        <f t="shared" si="40"/>
        <v>7900</v>
      </c>
      <c r="BK30" s="17" t="s">
        <v>115</v>
      </c>
      <c r="BL30" s="17" t="s">
        <v>115</v>
      </c>
      <c r="BM30" s="17" t="s">
        <v>115</v>
      </c>
      <c r="BN30" s="17" t="s">
        <v>115</v>
      </c>
      <c r="BO30" s="17" t="s">
        <v>115</v>
      </c>
      <c r="BP30" s="17" t="s">
        <v>115</v>
      </c>
      <c r="BQ30" s="17" t="s">
        <v>115</v>
      </c>
      <c r="BR30" s="17" t="s">
        <v>115</v>
      </c>
      <c r="BS30" s="17" t="s">
        <v>115</v>
      </c>
      <c r="BT30" s="17" t="s">
        <v>115</v>
      </c>
      <c r="BU30" s="17" t="s">
        <v>115</v>
      </c>
      <c r="BV30" s="17" t="s">
        <v>115</v>
      </c>
      <c r="BW30" s="17" t="s">
        <v>115</v>
      </c>
      <c r="BX30" s="17" t="s">
        <v>115</v>
      </c>
      <c r="BY30" s="17" t="s">
        <v>115</v>
      </c>
      <c r="BZ30" s="17" t="s">
        <v>115</v>
      </c>
      <c r="CA30" s="17" t="s">
        <v>115</v>
      </c>
      <c r="CB30" s="17" t="s">
        <v>115</v>
      </c>
      <c r="CC30" s="17" t="s">
        <v>115</v>
      </c>
      <c r="CD30" s="17" t="s">
        <v>115</v>
      </c>
      <c r="CE30" s="17" t="s">
        <v>115</v>
      </c>
      <c r="CF30" s="17" t="s">
        <v>115</v>
      </c>
      <c r="CG30" s="17" t="s">
        <v>115</v>
      </c>
      <c r="CH30" s="17" t="s">
        <v>115</v>
      </c>
      <c r="CI30" s="17" t="s">
        <v>115</v>
      </c>
      <c r="CJ30" s="17" t="s">
        <v>115</v>
      </c>
      <c r="CK30" s="17" t="s">
        <v>115</v>
      </c>
      <c r="CL30" s="17" t="s">
        <v>115</v>
      </c>
      <c r="CM30" s="17" t="s">
        <v>115</v>
      </c>
      <c r="CN30" s="17" t="s">
        <v>115</v>
      </c>
      <c r="CO30" s="17" t="s">
        <v>115</v>
      </c>
      <c r="CP30" s="17" t="s">
        <v>115</v>
      </c>
      <c r="CQ30" s="17" t="s">
        <v>115</v>
      </c>
      <c r="CR30" s="17" t="s">
        <v>115</v>
      </c>
      <c r="CS30" s="17" t="s">
        <v>115</v>
      </c>
      <c r="CT30" s="17" t="s">
        <v>115</v>
      </c>
      <c r="CU30" s="17" t="s">
        <v>115</v>
      </c>
      <c r="CV30" s="17" t="s">
        <v>115</v>
      </c>
      <c r="CW30" s="17" t="s">
        <v>115</v>
      </c>
      <c r="CX30" s="17" t="s">
        <v>115</v>
      </c>
      <c r="CY30" s="17" t="s">
        <v>115</v>
      </c>
      <c r="CZ30" s="17" t="s">
        <v>115</v>
      </c>
      <c r="DA30" s="17" t="s">
        <v>115</v>
      </c>
      <c r="DB30" s="17" t="s">
        <v>115</v>
      </c>
      <c r="DC30" s="17" t="s">
        <v>115</v>
      </c>
      <c r="DD30" s="17" t="s">
        <v>115</v>
      </c>
      <c r="DE30" s="17" t="s">
        <v>115</v>
      </c>
      <c r="DF30" s="17" t="s">
        <v>115</v>
      </c>
      <c r="DG30" s="17" t="s">
        <v>115</v>
      </c>
      <c r="DH30" s="17" t="s">
        <v>115</v>
      </c>
      <c r="DI30" s="17" t="s">
        <v>115</v>
      </c>
      <c r="DJ30" s="17" t="s">
        <v>115</v>
      </c>
      <c r="DK30" s="17" t="s">
        <v>115</v>
      </c>
      <c r="DL30" s="17" t="s">
        <v>115</v>
      </c>
      <c r="DM30" s="17" t="s">
        <v>115</v>
      </c>
      <c r="DN30" s="17" t="s">
        <v>115</v>
      </c>
      <c r="DO30" s="17" t="s">
        <v>115</v>
      </c>
      <c r="DP30" s="17" t="s">
        <v>115</v>
      </c>
      <c r="DQ30" s="17" t="s">
        <v>115</v>
      </c>
      <c r="DR30" s="17" t="s">
        <v>115</v>
      </c>
      <c r="DS30" s="17" t="s">
        <v>115</v>
      </c>
      <c r="DT30" s="17" t="s">
        <v>115</v>
      </c>
      <c r="DU30" s="17" t="s">
        <v>115</v>
      </c>
      <c r="DV30" s="17" t="s">
        <v>115</v>
      </c>
      <c r="DW30" s="17" t="s">
        <v>115</v>
      </c>
      <c r="DX30" s="17" t="s">
        <v>115</v>
      </c>
      <c r="DY30" s="17" t="s">
        <v>115</v>
      </c>
      <c r="DZ30" s="17" t="s">
        <v>115</v>
      </c>
      <c r="EA30" s="17" t="s">
        <v>115</v>
      </c>
      <c r="EB30" s="17" t="s">
        <v>115</v>
      </c>
      <c r="EC30" s="17" t="s">
        <v>115</v>
      </c>
      <c r="ED30" s="17" t="s">
        <v>115</v>
      </c>
      <c r="EE30" s="17" t="s">
        <v>115</v>
      </c>
      <c r="EF30" s="17" t="s">
        <v>115</v>
      </c>
      <c r="EG30" s="17" t="s">
        <v>115</v>
      </c>
      <c r="EH30" s="17" t="s">
        <v>115</v>
      </c>
      <c r="EI30" s="17" t="s">
        <v>115</v>
      </c>
      <c r="EJ30" s="17" t="s">
        <v>115</v>
      </c>
      <c r="EK30" s="17" t="s">
        <v>115</v>
      </c>
      <c r="EL30" s="17" t="s">
        <v>115</v>
      </c>
      <c r="EM30" s="17" t="s">
        <v>115</v>
      </c>
      <c r="EN30" s="17" t="s">
        <v>115</v>
      </c>
      <c r="EO30" s="17" t="s">
        <v>115</v>
      </c>
      <c r="EP30" s="17" t="s">
        <v>115</v>
      </c>
      <c r="EQ30" s="17" t="s">
        <v>115</v>
      </c>
      <c r="ER30" s="17" t="s">
        <v>115</v>
      </c>
      <c r="ES30" s="17" t="s">
        <v>115</v>
      </c>
      <c r="ET30" s="17" t="s">
        <v>115</v>
      </c>
      <c r="EU30" s="17" t="s">
        <v>115</v>
      </c>
      <c r="EV30" s="17" t="s">
        <v>115</v>
      </c>
      <c r="EW30" s="17" t="s">
        <v>115</v>
      </c>
      <c r="EX30" s="17" t="s">
        <v>115</v>
      </c>
      <c r="EY30" s="17" t="s">
        <v>115</v>
      </c>
      <c r="EZ30" s="17" t="s">
        <v>115</v>
      </c>
      <c r="FA30" s="17" t="s">
        <v>115</v>
      </c>
      <c r="FB30" s="17" t="s">
        <v>115</v>
      </c>
      <c r="FC30" s="17" t="s">
        <v>115</v>
      </c>
      <c r="FD30" s="17" t="s">
        <v>115</v>
      </c>
      <c r="FE30" s="17" t="s">
        <v>115</v>
      </c>
      <c r="FF30" s="17" t="s">
        <v>115</v>
      </c>
      <c r="FG30" s="17" t="s">
        <v>115</v>
      </c>
      <c r="FH30" s="17" t="s">
        <v>115</v>
      </c>
      <c r="FI30" s="94">
        <v>3.0</v>
      </c>
      <c r="FJ30" s="17">
        <f t="shared" ref="FJ30:FK30" si="49">AVERAGE(BB30,BE30,BH30)</f>
        <v>7916.666667</v>
      </c>
      <c r="FK30" s="100">
        <f t="shared" si="49"/>
        <v>0</v>
      </c>
      <c r="FL30" s="95">
        <f t="shared" si="42"/>
        <v>8000</v>
      </c>
      <c r="FM30" s="96">
        <f t="shared" si="3"/>
        <v>16000</v>
      </c>
      <c r="FN30" s="97"/>
    </row>
    <row r="31" ht="12.75" customHeight="1">
      <c r="A31" s="16">
        <v>27.0</v>
      </c>
      <c r="B31" s="15" t="s">
        <v>146</v>
      </c>
      <c r="C31" s="99" t="s">
        <v>147</v>
      </c>
      <c r="D31" s="109" t="s">
        <v>118</v>
      </c>
      <c r="E31" s="107">
        <v>1.0</v>
      </c>
      <c r="F31" s="17" t="s">
        <v>115</v>
      </c>
      <c r="G31" s="17" t="s">
        <v>115</v>
      </c>
      <c r="H31" s="17" t="s">
        <v>115</v>
      </c>
      <c r="I31" s="17" t="s">
        <v>115</v>
      </c>
      <c r="J31" s="17" t="s">
        <v>115</v>
      </c>
      <c r="K31" s="17" t="s">
        <v>115</v>
      </c>
      <c r="L31" s="17" t="s">
        <v>115</v>
      </c>
      <c r="M31" s="17" t="s">
        <v>115</v>
      </c>
      <c r="N31" s="17" t="s">
        <v>115</v>
      </c>
      <c r="O31" s="17" t="s">
        <v>115</v>
      </c>
      <c r="P31" s="17" t="s">
        <v>115</v>
      </c>
      <c r="Q31" s="17" t="s">
        <v>115</v>
      </c>
      <c r="R31" s="17" t="s">
        <v>115</v>
      </c>
      <c r="S31" s="17" t="s">
        <v>115</v>
      </c>
      <c r="T31" s="17" t="s">
        <v>115</v>
      </c>
      <c r="U31" s="17" t="s">
        <v>115</v>
      </c>
      <c r="V31" s="17" t="s">
        <v>115</v>
      </c>
      <c r="W31" s="17" t="s">
        <v>115</v>
      </c>
      <c r="X31" s="17" t="s">
        <v>115</v>
      </c>
      <c r="Y31" s="17" t="s">
        <v>115</v>
      </c>
      <c r="Z31" s="17" t="s">
        <v>115</v>
      </c>
      <c r="AA31" s="17" t="s">
        <v>115</v>
      </c>
      <c r="AB31" s="17" t="s">
        <v>115</v>
      </c>
      <c r="AC31" s="17" t="s">
        <v>115</v>
      </c>
      <c r="AD31" s="17" t="s">
        <v>115</v>
      </c>
      <c r="AE31" s="17" t="s">
        <v>115</v>
      </c>
      <c r="AF31" s="17" t="s">
        <v>115</v>
      </c>
      <c r="AG31" s="17" t="s">
        <v>115</v>
      </c>
      <c r="AH31" s="17" t="s">
        <v>115</v>
      </c>
      <c r="AI31" s="17" t="s">
        <v>115</v>
      </c>
      <c r="AJ31" s="17" t="s">
        <v>115</v>
      </c>
      <c r="AK31" s="17" t="s">
        <v>115</v>
      </c>
      <c r="AL31" s="17" t="s">
        <v>115</v>
      </c>
      <c r="AM31" s="17" t="s">
        <v>115</v>
      </c>
      <c r="AN31" s="17" t="s">
        <v>115</v>
      </c>
      <c r="AO31" s="17" t="s">
        <v>115</v>
      </c>
      <c r="AP31" s="17" t="s">
        <v>115</v>
      </c>
      <c r="AQ31" s="17" t="s">
        <v>115</v>
      </c>
      <c r="AR31" s="17" t="s">
        <v>115</v>
      </c>
      <c r="AS31" s="17" t="s">
        <v>115</v>
      </c>
      <c r="AT31" s="17" t="s">
        <v>115</v>
      </c>
      <c r="AU31" s="17" t="s">
        <v>115</v>
      </c>
      <c r="AV31" s="17" t="s">
        <v>115</v>
      </c>
      <c r="AW31" s="17" t="s">
        <v>115</v>
      </c>
      <c r="AX31" s="17" t="s">
        <v>115</v>
      </c>
      <c r="AY31" s="17" t="s">
        <v>115</v>
      </c>
      <c r="AZ31" s="17" t="s">
        <v>115</v>
      </c>
      <c r="BA31" s="17" t="s">
        <v>115</v>
      </c>
      <c r="BB31" s="17" t="s">
        <v>115</v>
      </c>
      <c r="BC31" s="17" t="s">
        <v>115</v>
      </c>
      <c r="BD31" s="17" t="s">
        <v>115</v>
      </c>
      <c r="BE31" s="17" t="s">
        <v>115</v>
      </c>
      <c r="BF31" s="17" t="s">
        <v>115</v>
      </c>
      <c r="BG31" s="17" t="s">
        <v>115</v>
      </c>
      <c r="BH31" s="17" t="s">
        <v>115</v>
      </c>
      <c r="BI31" s="17" t="s">
        <v>115</v>
      </c>
      <c r="BJ31" s="17" t="s">
        <v>115</v>
      </c>
      <c r="BK31" s="17">
        <v>170000.0</v>
      </c>
      <c r="BL31" s="17">
        <v>0.0</v>
      </c>
      <c r="BM31" s="17">
        <f t="shared" ref="BM31:BM32" si="51">BK31+BL31</f>
        <v>170000</v>
      </c>
      <c r="BN31" s="17">
        <v>150000.0</v>
      </c>
      <c r="BO31" s="17">
        <f t="shared" ref="BO31:BO32" si="52">BN31*19%</f>
        <v>28500</v>
      </c>
      <c r="BP31" s="17">
        <f t="shared" ref="BP31:BP32" si="53">BN31+BO31</f>
        <v>178500</v>
      </c>
      <c r="BQ31" s="17">
        <v>160000.0</v>
      </c>
      <c r="BR31" s="17">
        <f t="shared" ref="BR31:BR32" si="54">BQ31*19%</f>
        <v>30400</v>
      </c>
      <c r="BS31" s="17">
        <f t="shared" ref="BS31:BS32" si="55">BQ31+BR31</f>
        <v>190400</v>
      </c>
      <c r="BT31" s="17" t="s">
        <v>115</v>
      </c>
      <c r="BU31" s="17" t="s">
        <v>115</v>
      </c>
      <c r="BV31" s="17" t="s">
        <v>115</v>
      </c>
      <c r="BW31" s="17" t="s">
        <v>115</v>
      </c>
      <c r="BX31" s="17" t="s">
        <v>115</v>
      </c>
      <c r="BY31" s="17" t="s">
        <v>115</v>
      </c>
      <c r="BZ31" s="17" t="s">
        <v>115</v>
      </c>
      <c r="CA31" s="17" t="s">
        <v>115</v>
      </c>
      <c r="CB31" s="17" t="s">
        <v>115</v>
      </c>
      <c r="CC31" s="17" t="s">
        <v>115</v>
      </c>
      <c r="CD31" s="17" t="s">
        <v>115</v>
      </c>
      <c r="CE31" s="17" t="s">
        <v>115</v>
      </c>
      <c r="CF31" s="17" t="s">
        <v>115</v>
      </c>
      <c r="CG31" s="17" t="s">
        <v>115</v>
      </c>
      <c r="CH31" s="17" t="s">
        <v>115</v>
      </c>
      <c r="CI31" s="17" t="s">
        <v>115</v>
      </c>
      <c r="CJ31" s="17" t="s">
        <v>115</v>
      </c>
      <c r="CK31" s="17" t="s">
        <v>115</v>
      </c>
      <c r="CL31" s="17" t="s">
        <v>115</v>
      </c>
      <c r="CM31" s="17" t="s">
        <v>115</v>
      </c>
      <c r="CN31" s="17" t="s">
        <v>115</v>
      </c>
      <c r="CO31" s="17" t="s">
        <v>115</v>
      </c>
      <c r="CP31" s="17" t="s">
        <v>115</v>
      </c>
      <c r="CQ31" s="17" t="s">
        <v>115</v>
      </c>
      <c r="CR31" s="17" t="s">
        <v>115</v>
      </c>
      <c r="CS31" s="17" t="s">
        <v>115</v>
      </c>
      <c r="CT31" s="17" t="s">
        <v>115</v>
      </c>
      <c r="CU31" s="17" t="s">
        <v>115</v>
      </c>
      <c r="CV31" s="17" t="s">
        <v>115</v>
      </c>
      <c r="CW31" s="17" t="s">
        <v>115</v>
      </c>
      <c r="CX31" s="17" t="s">
        <v>115</v>
      </c>
      <c r="CY31" s="17" t="s">
        <v>115</v>
      </c>
      <c r="CZ31" s="17" t="s">
        <v>115</v>
      </c>
      <c r="DA31" s="17" t="s">
        <v>115</v>
      </c>
      <c r="DB31" s="17" t="s">
        <v>115</v>
      </c>
      <c r="DC31" s="17" t="s">
        <v>115</v>
      </c>
      <c r="DD31" s="17" t="s">
        <v>115</v>
      </c>
      <c r="DE31" s="17" t="s">
        <v>115</v>
      </c>
      <c r="DF31" s="17" t="s">
        <v>115</v>
      </c>
      <c r="DG31" s="17" t="s">
        <v>115</v>
      </c>
      <c r="DH31" s="17" t="s">
        <v>115</v>
      </c>
      <c r="DI31" s="17" t="s">
        <v>115</v>
      </c>
      <c r="DJ31" s="17" t="s">
        <v>115</v>
      </c>
      <c r="DK31" s="17" t="s">
        <v>115</v>
      </c>
      <c r="DL31" s="17" t="s">
        <v>115</v>
      </c>
      <c r="DM31" s="17" t="s">
        <v>115</v>
      </c>
      <c r="DN31" s="17" t="s">
        <v>115</v>
      </c>
      <c r="DO31" s="17" t="s">
        <v>115</v>
      </c>
      <c r="DP31" s="17" t="s">
        <v>115</v>
      </c>
      <c r="DQ31" s="17" t="s">
        <v>115</v>
      </c>
      <c r="DR31" s="17" t="s">
        <v>115</v>
      </c>
      <c r="DS31" s="17" t="s">
        <v>115</v>
      </c>
      <c r="DT31" s="17" t="s">
        <v>115</v>
      </c>
      <c r="DU31" s="17" t="s">
        <v>115</v>
      </c>
      <c r="DV31" s="17" t="s">
        <v>115</v>
      </c>
      <c r="DW31" s="17" t="s">
        <v>115</v>
      </c>
      <c r="DX31" s="17" t="s">
        <v>115</v>
      </c>
      <c r="DY31" s="17" t="s">
        <v>115</v>
      </c>
      <c r="DZ31" s="17" t="s">
        <v>115</v>
      </c>
      <c r="EA31" s="17" t="s">
        <v>115</v>
      </c>
      <c r="EB31" s="17" t="s">
        <v>115</v>
      </c>
      <c r="EC31" s="17" t="s">
        <v>115</v>
      </c>
      <c r="ED31" s="17" t="s">
        <v>115</v>
      </c>
      <c r="EE31" s="17" t="s">
        <v>115</v>
      </c>
      <c r="EF31" s="17" t="s">
        <v>115</v>
      </c>
      <c r="EG31" s="17" t="s">
        <v>115</v>
      </c>
      <c r="EH31" s="17" t="s">
        <v>115</v>
      </c>
      <c r="EI31" s="17" t="s">
        <v>115</v>
      </c>
      <c r="EJ31" s="17" t="s">
        <v>115</v>
      </c>
      <c r="EK31" s="17" t="s">
        <v>115</v>
      </c>
      <c r="EL31" s="17" t="s">
        <v>115</v>
      </c>
      <c r="EM31" s="17" t="s">
        <v>115</v>
      </c>
      <c r="EN31" s="17" t="s">
        <v>115</v>
      </c>
      <c r="EO31" s="17" t="s">
        <v>115</v>
      </c>
      <c r="EP31" s="17" t="s">
        <v>115</v>
      </c>
      <c r="EQ31" s="17" t="s">
        <v>115</v>
      </c>
      <c r="ER31" s="17" t="s">
        <v>115</v>
      </c>
      <c r="ES31" s="17" t="s">
        <v>115</v>
      </c>
      <c r="ET31" s="17" t="s">
        <v>115</v>
      </c>
      <c r="EU31" s="17" t="s">
        <v>115</v>
      </c>
      <c r="EV31" s="17" t="s">
        <v>115</v>
      </c>
      <c r="EW31" s="17" t="s">
        <v>115</v>
      </c>
      <c r="EX31" s="17" t="s">
        <v>115</v>
      </c>
      <c r="EY31" s="17" t="s">
        <v>115</v>
      </c>
      <c r="EZ31" s="17" t="s">
        <v>115</v>
      </c>
      <c r="FA31" s="17" t="s">
        <v>115</v>
      </c>
      <c r="FB31" s="17" t="s">
        <v>115</v>
      </c>
      <c r="FC31" s="17" t="s">
        <v>115</v>
      </c>
      <c r="FD31" s="17" t="s">
        <v>115</v>
      </c>
      <c r="FE31" s="17" t="s">
        <v>115</v>
      </c>
      <c r="FF31" s="17" t="s">
        <v>115</v>
      </c>
      <c r="FG31" s="17" t="s">
        <v>115</v>
      </c>
      <c r="FH31" s="17" t="s">
        <v>115</v>
      </c>
      <c r="FI31" s="94">
        <v>3.0</v>
      </c>
      <c r="FJ31" s="17">
        <f t="shared" ref="FJ31:FK31" si="50">AVERAGE(BK31,BN31,BQ31)</f>
        <v>160000</v>
      </c>
      <c r="FK31" s="100">
        <f t="shared" si="50"/>
        <v>19633.33333</v>
      </c>
      <c r="FL31" s="95">
        <f t="shared" ref="FL31:FL32" si="57">ROUNDUP(AVERAGE(BM31,BP31,BS31),-2)</f>
        <v>179700</v>
      </c>
      <c r="FM31" s="96">
        <f t="shared" si="3"/>
        <v>179700</v>
      </c>
      <c r="FN31" s="97"/>
    </row>
    <row r="32" ht="12.75" customHeight="1">
      <c r="A32" s="16">
        <v>28.0</v>
      </c>
      <c r="B32" s="110" t="s">
        <v>148</v>
      </c>
      <c r="C32" s="106" t="s">
        <v>149</v>
      </c>
      <c r="D32" s="109" t="s">
        <v>125</v>
      </c>
      <c r="E32" s="107">
        <v>1.0</v>
      </c>
      <c r="F32" s="17" t="s">
        <v>115</v>
      </c>
      <c r="G32" s="17" t="s">
        <v>115</v>
      </c>
      <c r="H32" s="17" t="s">
        <v>115</v>
      </c>
      <c r="I32" s="17" t="s">
        <v>115</v>
      </c>
      <c r="J32" s="17" t="s">
        <v>115</v>
      </c>
      <c r="K32" s="17" t="s">
        <v>115</v>
      </c>
      <c r="L32" s="17" t="s">
        <v>115</v>
      </c>
      <c r="M32" s="17" t="s">
        <v>115</v>
      </c>
      <c r="N32" s="17" t="s">
        <v>115</v>
      </c>
      <c r="O32" s="17" t="s">
        <v>115</v>
      </c>
      <c r="P32" s="17" t="s">
        <v>115</v>
      </c>
      <c r="Q32" s="17" t="s">
        <v>115</v>
      </c>
      <c r="R32" s="17" t="s">
        <v>115</v>
      </c>
      <c r="S32" s="17" t="s">
        <v>115</v>
      </c>
      <c r="T32" s="17" t="s">
        <v>115</v>
      </c>
      <c r="U32" s="17" t="s">
        <v>115</v>
      </c>
      <c r="V32" s="17" t="s">
        <v>115</v>
      </c>
      <c r="W32" s="17" t="s">
        <v>115</v>
      </c>
      <c r="X32" s="17" t="s">
        <v>115</v>
      </c>
      <c r="Y32" s="17" t="s">
        <v>115</v>
      </c>
      <c r="Z32" s="17" t="s">
        <v>115</v>
      </c>
      <c r="AA32" s="17" t="s">
        <v>115</v>
      </c>
      <c r="AB32" s="17" t="s">
        <v>115</v>
      </c>
      <c r="AC32" s="17" t="s">
        <v>115</v>
      </c>
      <c r="AD32" s="17" t="s">
        <v>115</v>
      </c>
      <c r="AE32" s="17" t="s">
        <v>115</v>
      </c>
      <c r="AF32" s="17" t="s">
        <v>115</v>
      </c>
      <c r="AG32" s="17" t="s">
        <v>115</v>
      </c>
      <c r="AH32" s="17" t="s">
        <v>115</v>
      </c>
      <c r="AI32" s="17" t="s">
        <v>115</v>
      </c>
      <c r="AJ32" s="17" t="s">
        <v>115</v>
      </c>
      <c r="AK32" s="17" t="s">
        <v>115</v>
      </c>
      <c r="AL32" s="17" t="s">
        <v>115</v>
      </c>
      <c r="AM32" s="17" t="s">
        <v>115</v>
      </c>
      <c r="AN32" s="17" t="s">
        <v>115</v>
      </c>
      <c r="AO32" s="17" t="s">
        <v>115</v>
      </c>
      <c r="AP32" s="17" t="s">
        <v>115</v>
      </c>
      <c r="AQ32" s="17" t="s">
        <v>115</v>
      </c>
      <c r="AR32" s="17" t="s">
        <v>115</v>
      </c>
      <c r="AS32" s="17" t="s">
        <v>115</v>
      </c>
      <c r="AT32" s="17" t="s">
        <v>115</v>
      </c>
      <c r="AU32" s="17" t="s">
        <v>115</v>
      </c>
      <c r="AV32" s="17" t="s">
        <v>115</v>
      </c>
      <c r="AW32" s="17" t="s">
        <v>115</v>
      </c>
      <c r="AX32" s="17" t="s">
        <v>115</v>
      </c>
      <c r="AY32" s="17" t="s">
        <v>115</v>
      </c>
      <c r="AZ32" s="17" t="s">
        <v>115</v>
      </c>
      <c r="BA32" s="17" t="s">
        <v>115</v>
      </c>
      <c r="BB32" s="17" t="s">
        <v>115</v>
      </c>
      <c r="BC32" s="17" t="s">
        <v>115</v>
      </c>
      <c r="BD32" s="17" t="s">
        <v>115</v>
      </c>
      <c r="BE32" s="17" t="s">
        <v>115</v>
      </c>
      <c r="BF32" s="17" t="s">
        <v>115</v>
      </c>
      <c r="BG32" s="17" t="s">
        <v>115</v>
      </c>
      <c r="BH32" s="17" t="s">
        <v>115</v>
      </c>
      <c r="BI32" s="17" t="s">
        <v>115</v>
      </c>
      <c r="BJ32" s="17" t="s">
        <v>115</v>
      </c>
      <c r="BK32" s="17">
        <v>450000.0</v>
      </c>
      <c r="BL32" s="17">
        <v>0.0</v>
      </c>
      <c r="BM32" s="17">
        <f t="shared" si="51"/>
        <v>450000</v>
      </c>
      <c r="BN32" s="17">
        <f>1220*500</f>
        <v>610000</v>
      </c>
      <c r="BO32" s="17">
        <f t="shared" si="52"/>
        <v>115900</v>
      </c>
      <c r="BP32" s="17">
        <f t="shared" si="53"/>
        <v>725900</v>
      </c>
      <c r="BQ32" s="17">
        <v>280000.0</v>
      </c>
      <c r="BR32" s="17">
        <f t="shared" si="54"/>
        <v>53200</v>
      </c>
      <c r="BS32" s="17">
        <f t="shared" si="55"/>
        <v>333200</v>
      </c>
      <c r="BT32" s="17" t="s">
        <v>115</v>
      </c>
      <c r="BU32" s="17" t="s">
        <v>115</v>
      </c>
      <c r="BV32" s="17" t="s">
        <v>115</v>
      </c>
      <c r="BW32" s="17" t="s">
        <v>115</v>
      </c>
      <c r="BX32" s="17" t="s">
        <v>115</v>
      </c>
      <c r="BY32" s="17" t="s">
        <v>115</v>
      </c>
      <c r="BZ32" s="17" t="s">
        <v>115</v>
      </c>
      <c r="CA32" s="17" t="s">
        <v>115</v>
      </c>
      <c r="CB32" s="17" t="s">
        <v>115</v>
      </c>
      <c r="CC32" s="17" t="s">
        <v>115</v>
      </c>
      <c r="CD32" s="17" t="s">
        <v>115</v>
      </c>
      <c r="CE32" s="17" t="s">
        <v>115</v>
      </c>
      <c r="CF32" s="17" t="s">
        <v>115</v>
      </c>
      <c r="CG32" s="17" t="s">
        <v>115</v>
      </c>
      <c r="CH32" s="17" t="s">
        <v>115</v>
      </c>
      <c r="CI32" s="17" t="s">
        <v>115</v>
      </c>
      <c r="CJ32" s="17" t="s">
        <v>115</v>
      </c>
      <c r="CK32" s="17" t="s">
        <v>115</v>
      </c>
      <c r="CL32" s="17" t="s">
        <v>115</v>
      </c>
      <c r="CM32" s="17" t="s">
        <v>115</v>
      </c>
      <c r="CN32" s="17" t="s">
        <v>115</v>
      </c>
      <c r="CO32" s="17" t="s">
        <v>115</v>
      </c>
      <c r="CP32" s="17" t="s">
        <v>115</v>
      </c>
      <c r="CQ32" s="17" t="s">
        <v>115</v>
      </c>
      <c r="CR32" s="17" t="s">
        <v>115</v>
      </c>
      <c r="CS32" s="17" t="s">
        <v>115</v>
      </c>
      <c r="CT32" s="17" t="s">
        <v>115</v>
      </c>
      <c r="CU32" s="17" t="s">
        <v>115</v>
      </c>
      <c r="CV32" s="17" t="s">
        <v>115</v>
      </c>
      <c r="CW32" s="17" t="s">
        <v>115</v>
      </c>
      <c r="CX32" s="17" t="s">
        <v>115</v>
      </c>
      <c r="CY32" s="17" t="s">
        <v>115</v>
      </c>
      <c r="CZ32" s="17" t="s">
        <v>115</v>
      </c>
      <c r="DA32" s="17" t="s">
        <v>115</v>
      </c>
      <c r="DB32" s="17" t="s">
        <v>115</v>
      </c>
      <c r="DC32" s="17" t="s">
        <v>115</v>
      </c>
      <c r="DD32" s="17" t="s">
        <v>115</v>
      </c>
      <c r="DE32" s="17" t="s">
        <v>115</v>
      </c>
      <c r="DF32" s="17" t="s">
        <v>115</v>
      </c>
      <c r="DG32" s="17" t="s">
        <v>115</v>
      </c>
      <c r="DH32" s="17" t="s">
        <v>115</v>
      </c>
      <c r="DI32" s="17" t="s">
        <v>115</v>
      </c>
      <c r="DJ32" s="17" t="s">
        <v>115</v>
      </c>
      <c r="DK32" s="17" t="s">
        <v>115</v>
      </c>
      <c r="DL32" s="17" t="s">
        <v>115</v>
      </c>
      <c r="DM32" s="17" t="s">
        <v>115</v>
      </c>
      <c r="DN32" s="17" t="s">
        <v>115</v>
      </c>
      <c r="DO32" s="17" t="s">
        <v>115</v>
      </c>
      <c r="DP32" s="17" t="s">
        <v>115</v>
      </c>
      <c r="DQ32" s="17" t="s">
        <v>115</v>
      </c>
      <c r="DR32" s="17" t="s">
        <v>115</v>
      </c>
      <c r="DS32" s="17" t="s">
        <v>115</v>
      </c>
      <c r="DT32" s="17" t="s">
        <v>115</v>
      </c>
      <c r="DU32" s="17" t="s">
        <v>115</v>
      </c>
      <c r="DV32" s="17" t="s">
        <v>115</v>
      </c>
      <c r="DW32" s="17" t="s">
        <v>115</v>
      </c>
      <c r="DX32" s="17" t="s">
        <v>115</v>
      </c>
      <c r="DY32" s="17" t="s">
        <v>115</v>
      </c>
      <c r="DZ32" s="17" t="s">
        <v>115</v>
      </c>
      <c r="EA32" s="17" t="s">
        <v>115</v>
      </c>
      <c r="EB32" s="17" t="s">
        <v>115</v>
      </c>
      <c r="EC32" s="17" t="s">
        <v>115</v>
      </c>
      <c r="ED32" s="17" t="s">
        <v>115</v>
      </c>
      <c r="EE32" s="17" t="s">
        <v>115</v>
      </c>
      <c r="EF32" s="17" t="s">
        <v>115</v>
      </c>
      <c r="EG32" s="17" t="s">
        <v>115</v>
      </c>
      <c r="EH32" s="17" t="s">
        <v>115</v>
      </c>
      <c r="EI32" s="17" t="s">
        <v>115</v>
      </c>
      <c r="EJ32" s="17" t="s">
        <v>115</v>
      </c>
      <c r="EK32" s="17" t="s">
        <v>115</v>
      </c>
      <c r="EL32" s="17" t="s">
        <v>115</v>
      </c>
      <c r="EM32" s="17" t="s">
        <v>115</v>
      </c>
      <c r="EN32" s="17" t="s">
        <v>115</v>
      </c>
      <c r="EO32" s="17" t="s">
        <v>115</v>
      </c>
      <c r="EP32" s="17" t="s">
        <v>115</v>
      </c>
      <c r="EQ32" s="17" t="s">
        <v>115</v>
      </c>
      <c r="ER32" s="17" t="s">
        <v>115</v>
      </c>
      <c r="ES32" s="17" t="s">
        <v>115</v>
      </c>
      <c r="ET32" s="17" t="s">
        <v>115</v>
      </c>
      <c r="EU32" s="17" t="s">
        <v>115</v>
      </c>
      <c r="EV32" s="17" t="s">
        <v>115</v>
      </c>
      <c r="EW32" s="17" t="s">
        <v>115</v>
      </c>
      <c r="EX32" s="17" t="s">
        <v>115</v>
      </c>
      <c r="EY32" s="17" t="s">
        <v>115</v>
      </c>
      <c r="EZ32" s="17" t="s">
        <v>115</v>
      </c>
      <c r="FA32" s="17" t="s">
        <v>115</v>
      </c>
      <c r="FB32" s="17" t="s">
        <v>115</v>
      </c>
      <c r="FC32" s="17" t="s">
        <v>115</v>
      </c>
      <c r="FD32" s="17" t="s">
        <v>115</v>
      </c>
      <c r="FE32" s="17" t="s">
        <v>115</v>
      </c>
      <c r="FF32" s="17" t="s">
        <v>115</v>
      </c>
      <c r="FG32" s="17" t="s">
        <v>115</v>
      </c>
      <c r="FH32" s="17" t="s">
        <v>115</v>
      </c>
      <c r="FI32" s="94">
        <v>3.0</v>
      </c>
      <c r="FJ32" s="17">
        <f t="shared" ref="FJ32:FK32" si="56">AVERAGE(BK32,BN32,BQ32)</f>
        <v>446666.6667</v>
      </c>
      <c r="FK32" s="100">
        <f t="shared" si="56"/>
        <v>56366.66667</v>
      </c>
      <c r="FL32" s="95">
        <f t="shared" si="57"/>
        <v>503100</v>
      </c>
      <c r="FM32" s="96">
        <f t="shared" si="3"/>
        <v>503100</v>
      </c>
      <c r="FN32" s="97"/>
    </row>
    <row r="33" ht="12.75" customHeight="1">
      <c r="A33" s="16">
        <v>29.0</v>
      </c>
      <c r="B33" s="111" t="s">
        <v>139</v>
      </c>
      <c r="C33" s="101" t="s">
        <v>150</v>
      </c>
      <c r="D33" s="109" t="s">
        <v>120</v>
      </c>
      <c r="E33" s="107">
        <v>5.0</v>
      </c>
      <c r="F33" s="17" t="s">
        <v>115</v>
      </c>
      <c r="G33" s="17" t="s">
        <v>115</v>
      </c>
      <c r="H33" s="17" t="s">
        <v>115</v>
      </c>
      <c r="I33" s="17" t="s">
        <v>115</v>
      </c>
      <c r="J33" s="17" t="s">
        <v>115</v>
      </c>
      <c r="K33" s="17" t="s">
        <v>115</v>
      </c>
      <c r="L33" s="17" t="s">
        <v>115</v>
      </c>
      <c r="M33" s="17" t="s">
        <v>115</v>
      </c>
      <c r="N33" s="17" t="s">
        <v>115</v>
      </c>
      <c r="O33" s="17" t="s">
        <v>115</v>
      </c>
      <c r="P33" s="17" t="s">
        <v>115</v>
      </c>
      <c r="Q33" s="17" t="s">
        <v>115</v>
      </c>
      <c r="R33" s="17" t="s">
        <v>115</v>
      </c>
      <c r="S33" s="17" t="s">
        <v>115</v>
      </c>
      <c r="T33" s="17" t="s">
        <v>115</v>
      </c>
      <c r="U33" s="17" t="s">
        <v>115</v>
      </c>
      <c r="V33" s="17" t="s">
        <v>115</v>
      </c>
      <c r="W33" s="17" t="s">
        <v>115</v>
      </c>
      <c r="X33" s="17" t="s">
        <v>115</v>
      </c>
      <c r="Y33" s="17" t="s">
        <v>115</v>
      </c>
      <c r="Z33" s="17" t="s">
        <v>115</v>
      </c>
      <c r="AA33" s="17" t="s">
        <v>115</v>
      </c>
      <c r="AB33" s="17" t="s">
        <v>115</v>
      </c>
      <c r="AC33" s="17" t="s">
        <v>115</v>
      </c>
      <c r="AD33" s="17" t="s">
        <v>115</v>
      </c>
      <c r="AE33" s="17" t="s">
        <v>115</v>
      </c>
      <c r="AF33" s="17" t="s">
        <v>115</v>
      </c>
      <c r="AG33" s="17" t="s">
        <v>115</v>
      </c>
      <c r="AH33" s="17" t="s">
        <v>115</v>
      </c>
      <c r="AI33" s="17" t="s">
        <v>115</v>
      </c>
      <c r="AJ33" s="17" t="s">
        <v>115</v>
      </c>
      <c r="AK33" s="17" t="s">
        <v>115</v>
      </c>
      <c r="AL33" s="17" t="s">
        <v>115</v>
      </c>
      <c r="AM33" s="17" t="s">
        <v>115</v>
      </c>
      <c r="AN33" s="17" t="s">
        <v>115</v>
      </c>
      <c r="AO33" s="17" t="s">
        <v>115</v>
      </c>
      <c r="AP33" s="17" t="s">
        <v>115</v>
      </c>
      <c r="AQ33" s="17" t="s">
        <v>115</v>
      </c>
      <c r="AR33" s="17" t="s">
        <v>115</v>
      </c>
      <c r="AS33" s="17" t="s">
        <v>115</v>
      </c>
      <c r="AT33" s="17" t="s">
        <v>115</v>
      </c>
      <c r="AU33" s="17" t="s">
        <v>115</v>
      </c>
      <c r="AV33" s="17" t="s">
        <v>115</v>
      </c>
      <c r="AW33" s="17" t="s">
        <v>115</v>
      </c>
      <c r="AX33" s="17" t="s">
        <v>115</v>
      </c>
      <c r="AY33" s="17" t="s">
        <v>115</v>
      </c>
      <c r="AZ33" s="17" t="s">
        <v>115</v>
      </c>
      <c r="BA33" s="17" t="s">
        <v>115</v>
      </c>
      <c r="BB33" s="17" t="s">
        <v>115</v>
      </c>
      <c r="BC33" s="17" t="s">
        <v>115</v>
      </c>
      <c r="BD33" s="17" t="s">
        <v>115</v>
      </c>
      <c r="BE33" s="17" t="s">
        <v>115</v>
      </c>
      <c r="BF33" s="17" t="s">
        <v>115</v>
      </c>
      <c r="BG33" s="17" t="s">
        <v>115</v>
      </c>
      <c r="BH33" s="17" t="s">
        <v>115</v>
      </c>
      <c r="BI33" s="17" t="s">
        <v>115</v>
      </c>
      <c r="BJ33" s="17" t="s">
        <v>115</v>
      </c>
      <c r="BK33" s="17" t="s">
        <v>115</v>
      </c>
      <c r="BL33" s="17" t="s">
        <v>115</v>
      </c>
      <c r="BM33" s="17" t="s">
        <v>115</v>
      </c>
      <c r="BN33" s="17" t="s">
        <v>115</v>
      </c>
      <c r="BO33" s="17" t="s">
        <v>115</v>
      </c>
      <c r="BP33" s="17" t="s">
        <v>115</v>
      </c>
      <c r="BQ33" s="17" t="s">
        <v>115</v>
      </c>
      <c r="BR33" s="17" t="s">
        <v>115</v>
      </c>
      <c r="BS33" s="17" t="s">
        <v>115</v>
      </c>
      <c r="BT33" s="17">
        <v>8151.260504201681</v>
      </c>
      <c r="BU33" s="17">
        <v>1548.7394957983188</v>
      </c>
      <c r="BV33" s="17">
        <f t="shared" ref="BV33:BV34" si="59">BT33+BU33</f>
        <v>9700</v>
      </c>
      <c r="BW33" s="17">
        <v>6890.756302521008</v>
      </c>
      <c r="BX33" s="17">
        <v>1309.2436974789916</v>
      </c>
      <c r="BY33" s="17">
        <f>BW33+BX33</f>
        <v>8200</v>
      </c>
      <c r="BZ33" s="17">
        <v>10000.0</v>
      </c>
      <c r="CA33" s="17">
        <v>1900.0</v>
      </c>
      <c r="CB33" s="17">
        <f>BZ33+CA33</f>
        <v>11900</v>
      </c>
      <c r="CC33" s="17" t="s">
        <v>115</v>
      </c>
      <c r="CD33" s="17" t="s">
        <v>115</v>
      </c>
      <c r="CE33" s="17" t="s">
        <v>115</v>
      </c>
      <c r="CF33" s="17" t="s">
        <v>115</v>
      </c>
      <c r="CG33" s="17" t="s">
        <v>115</v>
      </c>
      <c r="CH33" s="17" t="s">
        <v>115</v>
      </c>
      <c r="CI33" s="17" t="s">
        <v>115</v>
      </c>
      <c r="CJ33" s="17" t="s">
        <v>115</v>
      </c>
      <c r="CK33" s="17" t="s">
        <v>115</v>
      </c>
      <c r="CL33" s="17" t="s">
        <v>115</v>
      </c>
      <c r="CM33" s="17" t="s">
        <v>115</v>
      </c>
      <c r="CN33" s="17" t="s">
        <v>115</v>
      </c>
      <c r="CO33" s="17" t="s">
        <v>115</v>
      </c>
      <c r="CP33" s="17" t="s">
        <v>115</v>
      </c>
      <c r="CQ33" s="17" t="s">
        <v>115</v>
      </c>
      <c r="CR33" s="17" t="s">
        <v>115</v>
      </c>
      <c r="CS33" s="17" t="s">
        <v>115</v>
      </c>
      <c r="CT33" s="17" t="s">
        <v>115</v>
      </c>
      <c r="CU33" s="17" t="s">
        <v>115</v>
      </c>
      <c r="CV33" s="17" t="s">
        <v>115</v>
      </c>
      <c r="CW33" s="17" t="s">
        <v>115</v>
      </c>
      <c r="CX33" s="17" t="s">
        <v>115</v>
      </c>
      <c r="CY33" s="17" t="s">
        <v>115</v>
      </c>
      <c r="CZ33" s="17" t="s">
        <v>115</v>
      </c>
      <c r="DA33" s="17" t="s">
        <v>115</v>
      </c>
      <c r="DB33" s="17" t="s">
        <v>115</v>
      </c>
      <c r="DC33" s="17" t="s">
        <v>115</v>
      </c>
      <c r="DD33" s="17" t="s">
        <v>115</v>
      </c>
      <c r="DE33" s="17" t="s">
        <v>115</v>
      </c>
      <c r="DF33" s="17" t="s">
        <v>115</v>
      </c>
      <c r="DG33" s="17" t="s">
        <v>115</v>
      </c>
      <c r="DH33" s="17" t="s">
        <v>115</v>
      </c>
      <c r="DI33" s="17" t="s">
        <v>115</v>
      </c>
      <c r="DJ33" s="17" t="s">
        <v>115</v>
      </c>
      <c r="DK33" s="17" t="s">
        <v>115</v>
      </c>
      <c r="DL33" s="17" t="s">
        <v>115</v>
      </c>
      <c r="DM33" s="17" t="s">
        <v>115</v>
      </c>
      <c r="DN33" s="17" t="s">
        <v>115</v>
      </c>
      <c r="DO33" s="17" t="s">
        <v>115</v>
      </c>
      <c r="DP33" s="17" t="s">
        <v>115</v>
      </c>
      <c r="DQ33" s="17" t="s">
        <v>115</v>
      </c>
      <c r="DR33" s="17" t="s">
        <v>115</v>
      </c>
      <c r="DS33" s="17" t="s">
        <v>115</v>
      </c>
      <c r="DT33" s="17" t="s">
        <v>115</v>
      </c>
      <c r="DU33" s="17" t="s">
        <v>115</v>
      </c>
      <c r="DV33" s="17" t="s">
        <v>115</v>
      </c>
      <c r="DW33" s="17" t="s">
        <v>115</v>
      </c>
      <c r="DX33" s="17" t="s">
        <v>115</v>
      </c>
      <c r="DY33" s="17" t="s">
        <v>115</v>
      </c>
      <c r="DZ33" s="17" t="s">
        <v>115</v>
      </c>
      <c r="EA33" s="17" t="s">
        <v>115</v>
      </c>
      <c r="EB33" s="17" t="s">
        <v>115</v>
      </c>
      <c r="EC33" s="17" t="s">
        <v>115</v>
      </c>
      <c r="ED33" s="17" t="s">
        <v>115</v>
      </c>
      <c r="EE33" s="17" t="s">
        <v>115</v>
      </c>
      <c r="EF33" s="17" t="s">
        <v>115</v>
      </c>
      <c r="EG33" s="17" t="s">
        <v>115</v>
      </c>
      <c r="EH33" s="17" t="s">
        <v>115</v>
      </c>
      <c r="EI33" s="17" t="s">
        <v>115</v>
      </c>
      <c r="EJ33" s="17" t="s">
        <v>115</v>
      </c>
      <c r="EK33" s="17" t="s">
        <v>115</v>
      </c>
      <c r="EL33" s="17" t="s">
        <v>115</v>
      </c>
      <c r="EM33" s="17" t="s">
        <v>115</v>
      </c>
      <c r="EN33" s="17" t="s">
        <v>115</v>
      </c>
      <c r="EO33" s="17" t="s">
        <v>115</v>
      </c>
      <c r="EP33" s="17" t="s">
        <v>115</v>
      </c>
      <c r="EQ33" s="17" t="s">
        <v>115</v>
      </c>
      <c r="ER33" s="17" t="s">
        <v>115</v>
      </c>
      <c r="ES33" s="17" t="s">
        <v>115</v>
      </c>
      <c r="ET33" s="17" t="s">
        <v>115</v>
      </c>
      <c r="EU33" s="17" t="s">
        <v>115</v>
      </c>
      <c r="EV33" s="17" t="s">
        <v>115</v>
      </c>
      <c r="EW33" s="17" t="s">
        <v>115</v>
      </c>
      <c r="EX33" s="17" t="s">
        <v>115</v>
      </c>
      <c r="EY33" s="17" t="s">
        <v>115</v>
      </c>
      <c r="EZ33" s="17" t="s">
        <v>115</v>
      </c>
      <c r="FA33" s="17" t="s">
        <v>115</v>
      </c>
      <c r="FB33" s="17" t="s">
        <v>115</v>
      </c>
      <c r="FC33" s="17" t="s">
        <v>115</v>
      </c>
      <c r="FD33" s="17" t="s">
        <v>115</v>
      </c>
      <c r="FE33" s="17" t="s">
        <v>115</v>
      </c>
      <c r="FF33" s="17" t="s">
        <v>115</v>
      </c>
      <c r="FG33" s="17" t="s">
        <v>115</v>
      </c>
      <c r="FH33" s="17" t="s">
        <v>115</v>
      </c>
      <c r="FI33" s="94">
        <v>3.0</v>
      </c>
      <c r="FJ33" s="17">
        <f t="shared" ref="FJ33:FK33" si="58">AVERAGE(BT33,BW33,BZ33)</f>
        <v>8347.338936</v>
      </c>
      <c r="FK33" s="100">
        <f t="shared" si="58"/>
        <v>1585.994398</v>
      </c>
      <c r="FL33" s="95">
        <f>ROUNDUP(AVERAGE(BV33,BY33,CB33),-2)</f>
        <v>10000</v>
      </c>
      <c r="FM33" s="96">
        <f t="shared" si="3"/>
        <v>50000</v>
      </c>
      <c r="FN33" s="97"/>
    </row>
    <row r="34" ht="12.75" customHeight="1">
      <c r="A34" s="16">
        <v>30.0</v>
      </c>
      <c r="B34" s="111" t="s">
        <v>139</v>
      </c>
      <c r="C34" s="101" t="s">
        <v>151</v>
      </c>
      <c r="D34" s="112" t="s">
        <v>125</v>
      </c>
      <c r="E34" s="107">
        <v>42.0</v>
      </c>
      <c r="F34" s="17" t="s">
        <v>115</v>
      </c>
      <c r="G34" s="17" t="s">
        <v>115</v>
      </c>
      <c r="H34" s="17" t="s">
        <v>115</v>
      </c>
      <c r="I34" s="17" t="s">
        <v>115</v>
      </c>
      <c r="J34" s="17" t="s">
        <v>115</v>
      </c>
      <c r="K34" s="17" t="s">
        <v>115</v>
      </c>
      <c r="L34" s="17" t="s">
        <v>115</v>
      </c>
      <c r="M34" s="17" t="s">
        <v>115</v>
      </c>
      <c r="N34" s="17" t="s">
        <v>115</v>
      </c>
      <c r="O34" s="17" t="s">
        <v>115</v>
      </c>
      <c r="P34" s="17" t="s">
        <v>115</v>
      </c>
      <c r="Q34" s="17" t="s">
        <v>115</v>
      </c>
      <c r="R34" s="17" t="s">
        <v>115</v>
      </c>
      <c r="S34" s="17" t="s">
        <v>115</v>
      </c>
      <c r="T34" s="17" t="s">
        <v>115</v>
      </c>
      <c r="U34" s="17" t="s">
        <v>115</v>
      </c>
      <c r="V34" s="17" t="s">
        <v>115</v>
      </c>
      <c r="W34" s="17" t="s">
        <v>115</v>
      </c>
      <c r="X34" s="17" t="s">
        <v>115</v>
      </c>
      <c r="Y34" s="17" t="s">
        <v>115</v>
      </c>
      <c r="Z34" s="17" t="s">
        <v>115</v>
      </c>
      <c r="AA34" s="17" t="s">
        <v>115</v>
      </c>
      <c r="AB34" s="17" t="s">
        <v>115</v>
      </c>
      <c r="AC34" s="17" t="s">
        <v>115</v>
      </c>
      <c r="AD34" s="17" t="s">
        <v>115</v>
      </c>
      <c r="AE34" s="17" t="s">
        <v>115</v>
      </c>
      <c r="AF34" s="17" t="s">
        <v>115</v>
      </c>
      <c r="AG34" s="17" t="s">
        <v>115</v>
      </c>
      <c r="AH34" s="17" t="s">
        <v>115</v>
      </c>
      <c r="AI34" s="17" t="s">
        <v>115</v>
      </c>
      <c r="AJ34" s="17" t="s">
        <v>115</v>
      </c>
      <c r="AK34" s="17" t="s">
        <v>115</v>
      </c>
      <c r="AL34" s="17" t="s">
        <v>115</v>
      </c>
      <c r="AM34" s="17" t="s">
        <v>115</v>
      </c>
      <c r="AN34" s="17" t="s">
        <v>115</v>
      </c>
      <c r="AO34" s="17" t="s">
        <v>115</v>
      </c>
      <c r="AP34" s="17" t="s">
        <v>115</v>
      </c>
      <c r="AQ34" s="17" t="s">
        <v>115</v>
      </c>
      <c r="AR34" s="17" t="s">
        <v>115</v>
      </c>
      <c r="AS34" s="17" t="s">
        <v>115</v>
      </c>
      <c r="AT34" s="17" t="s">
        <v>115</v>
      </c>
      <c r="AU34" s="17" t="s">
        <v>115</v>
      </c>
      <c r="AV34" s="17" t="s">
        <v>115</v>
      </c>
      <c r="AW34" s="17" t="s">
        <v>115</v>
      </c>
      <c r="AX34" s="17" t="s">
        <v>115</v>
      </c>
      <c r="AY34" s="17" t="s">
        <v>115</v>
      </c>
      <c r="AZ34" s="17" t="s">
        <v>115</v>
      </c>
      <c r="BA34" s="17" t="s">
        <v>115</v>
      </c>
      <c r="BB34" s="17" t="s">
        <v>115</v>
      </c>
      <c r="BC34" s="17" t="s">
        <v>115</v>
      </c>
      <c r="BD34" s="17" t="s">
        <v>115</v>
      </c>
      <c r="BE34" s="17" t="s">
        <v>115</v>
      </c>
      <c r="BF34" s="17" t="s">
        <v>115</v>
      </c>
      <c r="BG34" s="17" t="s">
        <v>115</v>
      </c>
      <c r="BH34" s="17" t="s">
        <v>115</v>
      </c>
      <c r="BI34" s="17" t="s">
        <v>115</v>
      </c>
      <c r="BJ34" s="17" t="s">
        <v>115</v>
      </c>
      <c r="BK34" s="17" t="s">
        <v>115</v>
      </c>
      <c r="BL34" s="17" t="s">
        <v>115</v>
      </c>
      <c r="BM34" s="17" t="s">
        <v>115</v>
      </c>
      <c r="BN34" s="17" t="s">
        <v>115</v>
      </c>
      <c r="BO34" s="17" t="s">
        <v>115</v>
      </c>
      <c r="BP34" s="17" t="s">
        <v>115</v>
      </c>
      <c r="BQ34" s="17" t="s">
        <v>115</v>
      </c>
      <c r="BR34" s="17" t="s">
        <v>115</v>
      </c>
      <c r="BS34" s="17" t="s">
        <v>115</v>
      </c>
      <c r="BT34" s="17">
        <v>8403.361344537816</v>
      </c>
      <c r="BU34" s="17">
        <v>1596.638655462184</v>
      </c>
      <c r="BV34" s="17">
        <f t="shared" si="59"/>
        <v>10000</v>
      </c>
      <c r="BW34" s="17" t="s">
        <v>115</v>
      </c>
      <c r="BX34" s="17" t="s">
        <v>115</v>
      </c>
      <c r="BY34" s="17" t="s">
        <v>115</v>
      </c>
      <c r="BZ34" s="17" t="s">
        <v>115</v>
      </c>
      <c r="CA34" s="17" t="s">
        <v>115</v>
      </c>
      <c r="CB34" s="17" t="s">
        <v>115</v>
      </c>
      <c r="CC34" s="17">
        <v>9739.495798319329</v>
      </c>
      <c r="CD34" s="17">
        <v>1850.504201680671</v>
      </c>
      <c r="CE34" s="17">
        <f>CC34+CD34</f>
        <v>11590</v>
      </c>
      <c r="CF34" s="17">
        <v>5033.6134453781515</v>
      </c>
      <c r="CG34" s="17">
        <v>956.3865546218485</v>
      </c>
      <c r="CH34" s="17">
        <f>CF34+CG34</f>
        <v>5990</v>
      </c>
      <c r="CI34" s="17" t="s">
        <v>115</v>
      </c>
      <c r="CJ34" s="17" t="s">
        <v>115</v>
      </c>
      <c r="CK34" s="17" t="s">
        <v>115</v>
      </c>
      <c r="CL34" s="17" t="s">
        <v>115</v>
      </c>
      <c r="CM34" s="17" t="s">
        <v>115</v>
      </c>
      <c r="CN34" s="17" t="s">
        <v>115</v>
      </c>
      <c r="CO34" s="17" t="s">
        <v>115</v>
      </c>
      <c r="CP34" s="17" t="s">
        <v>115</v>
      </c>
      <c r="CQ34" s="17" t="s">
        <v>115</v>
      </c>
      <c r="CR34" s="17" t="s">
        <v>115</v>
      </c>
      <c r="CS34" s="17" t="s">
        <v>115</v>
      </c>
      <c r="CT34" s="17" t="s">
        <v>115</v>
      </c>
      <c r="CU34" s="17" t="s">
        <v>115</v>
      </c>
      <c r="CV34" s="17" t="s">
        <v>115</v>
      </c>
      <c r="CW34" s="17" t="s">
        <v>115</v>
      </c>
      <c r="CX34" s="17" t="s">
        <v>115</v>
      </c>
      <c r="CY34" s="17" t="s">
        <v>115</v>
      </c>
      <c r="CZ34" s="17" t="s">
        <v>115</v>
      </c>
      <c r="DA34" s="17" t="s">
        <v>115</v>
      </c>
      <c r="DB34" s="17" t="s">
        <v>115</v>
      </c>
      <c r="DC34" s="17" t="s">
        <v>115</v>
      </c>
      <c r="DD34" s="17" t="s">
        <v>115</v>
      </c>
      <c r="DE34" s="17" t="s">
        <v>115</v>
      </c>
      <c r="DF34" s="17" t="s">
        <v>115</v>
      </c>
      <c r="DG34" s="17" t="s">
        <v>115</v>
      </c>
      <c r="DH34" s="17" t="s">
        <v>115</v>
      </c>
      <c r="DI34" s="17" t="s">
        <v>115</v>
      </c>
      <c r="DJ34" s="17" t="s">
        <v>115</v>
      </c>
      <c r="DK34" s="17" t="s">
        <v>115</v>
      </c>
      <c r="DL34" s="17" t="s">
        <v>115</v>
      </c>
      <c r="DM34" s="17" t="s">
        <v>115</v>
      </c>
      <c r="DN34" s="17" t="s">
        <v>115</v>
      </c>
      <c r="DO34" s="17" t="s">
        <v>115</v>
      </c>
      <c r="DP34" s="17" t="s">
        <v>115</v>
      </c>
      <c r="DQ34" s="17" t="s">
        <v>115</v>
      </c>
      <c r="DR34" s="17" t="s">
        <v>115</v>
      </c>
      <c r="DS34" s="17" t="s">
        <v>115</v>
      </c>
      <c r="DT34" s="17" t="s">
        <v>115</v>
      </c>
      <c r="DU34" s="17" t="s">
        <v>115</v>
      </c>
      <c r="DV34" s="17" t="s">
        <v>115</v>
      </c>
      <c r="DW34" s="17" t="s">
        <v>115</v>
      </c>
      <c r="DX34" s="17" t="s">
        <v>115</v>
      </c>
      <c r="DY34" s="17" t="s">
        <v>115</v>
      </c>
      <c r="DZ34" s="17" t="s">
        <v>115</v>
      </c>
      <c r="EA34" s="17" t="s">
        <v>115</v>
      </c>
      <c r="EB34" s="17" t="s">
        <v>115</v>
      </c>
      <c r="EC34" s="17" t="s">
        <v>115</v>
      </c>
      <c r="ED34" s="17" t="s">
        <v>115</v>
      </c>
      <c r="EE34" s="17" t="s">
        <v>115</v>
      </c>
      <c r="EF34" s="17" t="s">
        <v>115</v>
      </c>
      <c r="EG34" s="17" t="s">
        <v>115</v>
      </c>
      <c r="EH34" s="17" t="s">
        <v>115</v>
      </c>
      <c r="EI34" s="17" t="s">
        <v>115</v>
      </c>
      <c r="EJ34" s="17" t="s">
        <v>115</v>
      </c>
      <c r="EK34" s="17" t="s">
        <v>115</v>
      </c>
      <c r="EL34" s="17" t="s">
        <v>115</v>
      </c>
      <c r="EM34" s="17" t="s">
        <v>115</v>
      </c>
      <c r="EN34" s="17" t="s">
        <v>115</v>
      </c>
      <c r="EO34" s="17" t="s">
        <v>115</v>
      </c>
      <c r="EP34" s="17" t="s">
        <v>115</v>
      </c>
      <c r="EQ34" s="17" t="s">
        <v>115</v>
      </c>
      <c r="ER34" s="17" t="s">
        <v>115</v>
      </c>
      <c r="ES34" s="17" t="s">
        <v>115</v>
      </c>
      <c r="ET34" s="17" t="s">
        <v>115</v>
      </c>
      <c r="EU34" s="17" t="s">
        <v>115</v>
      </c>
      <c r="EV34" s="17" t="s">
        <v>115</v>
      </c>
      <c r="EW34" s="17" t="s">
        <v>115</v>
      </c>
      <c r="EX34" s="17" t="s">
        <v>115</v>
      </c>
      <c r="EY34" s="17" t="s">
        <v>115</v>
      </c>
      <c r="EZ34" s="17" t="s">
        <v>115</v>
      </c>
      <c r="FA34" s="17" t="s">
        <v>115</v>
      </c>
      <c r="FB34" s="17" t="s">
        <v>115</v>
      </c>
      <c r="FC34" s="17" t="s">
        <v>115</v>
      </c>
      <c r="FD34" s="17" t="s">
        <v>115</v>
      </c>
      <c r="FE34" s="17" t="s">
        <v>115</v>
      </c>
      <c r="FF34" s="17" t="s">
        <v>115</v>
      </c>
      <c r="FG34" s="17" t="s">
        <v>115</v>
      </c>
      <c r="FH34" s="17" t="s">
        <v>115</v>
      </c>
      <c r="FI34" s="94">
        <v>3.0</v>
      </c>
      <c r="FJ34" s="17">
        <f t="shared" ref="FJ34:FK34" si="60">AVERAGE(BT34,CC34,CF34)</f>
        <v>7725.490196</v>
      </c>
      <c r="FK34" s="100">
        <f t="shared" si="60"/>
        <v>1467.843137</v>
      </c>
      <c r="FL34" s="95">
        <f>ROUNDUP(AVERAGE(BV34,CE34,CH34),-2)</f>
        <v>9200</v>
      </c>
      <c r="FM34" s="96">
        <f t="shared" si="3"/>
        <v>386400</v>
      </c>
      <c r="FN34" s="97"/>
    </row>
    <row r="35" ht="12.75" customHeight="1">
      <c r="A35" s="16">
        <v>31.0</v>
      </c>
      <c r="B35" s="110" t="s">
        <v>152</v>
      </c>
      <c r="C35" s="101" t="s">
        <v>153</v>
      </c>
      <c r="D35" s="109" t="s">
        <v>118</v>
      </c>
      <c r="E35" s="107">
        <v>500.0</v>
      </c>
      <c r="F35" s="17" t="s">
        <v>115</v>
      </c>
      <c r="G35" s="17" t="s">
        <v>115</v>
      </c>
      <c r="H35" s="17" t="s">
        <v>115</v>
      </c>
      <c r="I35" s="17" t="s">
        <v>115</v>
      </c>
      <c r="J35" s="17" t="s">
        <v>115</v>
      </c>
      <c r="K35" s="17" t="s">
        <v>115</v>
      </c>
      <c r="L35" s="17" t="s">
        <v>115</v>
      </c>
      <c r="M35" s="17" t="s">
        <v>115</v>
      </c>
      <c r="N35" s="17" t="s">
        <v>115</v>
      </c>
      <c r="O35" s="17" t="s">
        <v>115</v>
      </c>
      <c r="P35" s="17" t="s">
        <v>115</v>
      </c>
      <c r="Q35" s="17" t="s">
        <v>115</v>
      </c>
      <c r="R35" s="17" t="s">
        <v>115</v>
      </c>
      <c r="S35" s="17" t="s">
        <v>115</v>
      </c>
      <c r="T35" s="17" t="s">
        <v>115</v>
      </c>
      <c r="U35" s="17" t="s">
        <v>115</v>
      </c>
      <c r="V35" s="17" t="s">
        <v>115</v>
      </c>
      <c r="W35" s="17" t="s">
        <v>115</v>
      </c>
      <c r="X35" s="17" t="s">
        <v>115</v>
      </c>
      <c r="Y35" s="17" t="s">
        <v>115</v>
      </c>
      <c r="Z35" s="17" t="s">
        <v>115</v>
      </c>
      <c r="AA35" s="17" t="s">
        <v>115</v>
      </c>
      <c r="AB35" s="17" t="s">
        <v>115</v>
      </c>
      <c r="AC35" s="17" t="s">
        <v>115</v>
      </c>
      <c r="AD35" s="17" t="s">
        <v>115</v>
      </c>
      <c r="AE35" s="17" t="s">
        <v>115</v>
      </c>
      <c r="AF35" s="17" t="s">
        <v>115</v>
      </c>
      <c r="AG35" s="17" t="s">
        <v>115</v>
      </c>
      <c r="AH35" s="17" t="s">
        <v>115</v>
      </c>
      <c r="AI35" s="17" t="s">
        <v>115</v>
      </c>
      <c r="AJ35" s="17" t="s">
        <v>115</v>
      </c>
      <c r="AK35" s="17" t="s">
        <v>115</v>
      </c>
      <c r="AL35" s="17" t="s">
        <v>115</v>
      </c>
      <c r="AM35" s="17" t="s">
        <v>115</v>
      </c>
      <c r="AN35" s="17" t="s">
        <v>115</v>
      </c>
      <c r="AO35" s="17" t="s">
        <v>115</v>
      </c>
      <c r="AP35" s="17" t="s">
        <v>115</v>
      </c>
      <c r="AQ35" s="17" t="s">
        <v>115</v>
      </c>
      <c r="AR35" s="17" t="s">
        <v>115</v>
      </c>
      <c r="AS35" s="17" t="s">
        <v>115</v>
      </c>
      <c r="AT35" s="17" t="s">
        <v>115</v>
      </c>
      <c r="AU35" s="17" t="s">
        <v>115</v>
      </c>
      <c r="AV35" s="17" t="s">
        <v>115</v>
      </c>
      <c r="AW35" s="17" t="s">
        <v>115</v>
      </c>
      <c r="AX35" s="17" t="s">
        <v>115</v>
      </c>
      <c r="AY35" s="17" t="s">
        <v>115</v>
      </c>
      <c r="AZ35" s="17" t="s">
        <v>115</v>
      </c>
      <c r="BA35" s="17" t="s">
        <v>115</v>
      </c>
      <c r="BB35" s="17" t="s">
        <v>115</v>
      </c>
      <c r="BC35" s="17" t="s">
        <v>115</v>
      </c>
      <c r="BD35" s="17" t="s">
        <v>115</v>
      </c>
      <c r="BE35" s="17" t="s">
        <v>115</v>
      </c>
      <c r="BF35" s="17" t="s">
        <v>115</v>
      </c>
      <c r="BG35" s="17" t="s">
        <v>115</v>
      </c>
      <c r="BH35" s="17" t="s">
        <v>115</v>
      </c>
      <c r="BI35" s="17" t="s">
        <v>115</v>
      </c>
      <c r="BJ35" s="17" t="s">
        <v>115</v>
      </c>
      <c r="BK35" s="17" t="s">
        <v>115</v>
      </c>
      <c r="BL35" s="17" t="s">
        <v>115</v>
      </c>
      <c r="BM35" s="17" t="s">
        <v>115</v>
      </c>
      <c r="BN35" s="17" t="s">
        <v>115</v>
      </c>
      <c r="BO35" s="17" t="s">
        <v>115</v>
      </c>
      <c r="BP35" s="17" t="s">
        <v>115</v>
      </c>
      <c r="BQ35" s="17" t="s">
        <v>115</v>
      </c>
      <c r="BR35" s="17" t="s">
        <v>115</v>
      </c>
      <c r="BS35" s="17" t="s">
        <v>115</v>
      </c>
      <c r="BT35" s="17" t="s">
        <v>115</v>
      </c>
      <c r="BU35" s="17" t="s">
        <v>115</v>
      </c>
      <c r="BV35" s="17" t="s">
        <v>115</v>
      </c>
      <c r="BW35" s="17" t="s">
        <v>115</v>
      </c>
      <c r="BX35" s="17" t="s">
        <v>115</v>
      </c>
      <c r="BY35" s="17" t="s">
        <v>115</v>
      </c>
      <c r="BZ35" s="17" t="s">
        <v>115</v>
      </c>
      <c r="CA35" s="17" t="s">
        <v>115</v>
      </c>
      <c r="CB35" s="17" t="s">
        <v>115</v>
      </c>
      <c r="CC35" s="17" t="s">
        <v>115</v>
      </c>
      <c r="CD35" s="17" t="s">
        <v>115</v>
      </c>
      <c r="CE35" s="17" t="s">
        <v>115</v>
      </c>
      <c r="CF35" s="17" t="s">
        <v>115</v>
      </c>
      <c r="CG35" s="17" t="s">
        <v>115</v>
      </c>
      <c r="CH35" s="17" t="s">
        <v>115</v>
      </c>
      <c r="CI35" s="17">
        <v>4100.0</v>
      </c>
      <c r="CJ35" s="17">
        <f>CI35*19%</f>
        <v>779</v>
      </c>
      <c r="CK35" s="17">
        <f>CI35+CJ35</f>
        <v>4879</v>
      </c>
      <c r="CL35" s="17">
        <v>2950.0</v>
      </c>
      <c r="CM35" s="17">
        <f>CL35*19%</f>
        <v>560.5</v>
      </c>
      <c r="CN35" s="17">
        <f>CL35+CM35</f>
        <v>3510.5</v>
      </c>
      <c r="CO35" s="17">
        <v>3200.0</v>
      </c>
      <c r="CP35" s="17">
        <f>CO35*19%</f>
        <v>608</v>
      </c>
      <c r="CQ35" s="17">
        <f>CO35+CP35</f>
        <v>3808</v>
      </c>
      <c r="CR35" s="17" t="s">
        <v>115</v>
      </c>
      <c r="CS35" s="17" t="s">
        <v>115</v>
      </c>
      <c r="CT35" s="17" t="s">
        <v>115</v>
      </c>
      <c r="CU35" s="17" t="s">
        <v>115</v>
      </c>
      <c r="CV35" s="17" t="s">
        <v>115</v>
      </c>
      <c r="CW35" s="17" t="s">
        <v>115</v>
      </c>
      <c r="CX35" s="17" t="s">
        <v>115</v>
      </c>
      <c r="CY35" s="17" t="s">
        <v>115</v>
      </c>
      <c r="CZ35" s="17" t="s">
        <v>115</v>
      </c>
      <c r="DA35" s="17" t="s">
        <v>115</v>
      </c>
      <c r="DB35" s="17" t="s">
        <v>115</v>
      </c>
      <c r="DC35" s="17" t="s">
        <v>115</v>
      </c>
      <c r="DD35" s="17" t="s">
        <v>115</v>
      </c>
      <c r="DE35" s="17" t="s">
        <v>115</v>
      </c>
      <c r="DF35" s="17" t="s">
        <v>115</v>
      </c>
      <c r="DG35" s="17" t="s">
        <v>115</v>
      </c>
      <c r="DH35" s="17" t="s">
        <v>115</v>
      </c>
      <c r="DI35" s="17" t="s">
        <v>115</v>
      </c>
      <c r="DJ35" s="17" t="s">
        <v>115</v>
      </c>
      <c r="DK35" s="17" t="s">
        <v>115</v>
      </c>
      <c r="DL35" s="17" t="s">
        <v>115</v>
      </c>
      <c r="DM35" s="17" t="s">
        <v>115</v>
      </c>
      <c r="DN35" s="17" t="s">
        <v>115</v>
      </c>
      <c r="DO35" s="17" t="s">
        <v>115</v>
      </c>
      <c r="DP35" s="17" t="s">
        <v>115</v>
      </c>
      <c r="DQ35" s="17" t="s">
        <v>115</v>
      </c>
      <c r="DR35" s="17" t="s">
        <v>115</v>
      </c>
      <c r="DS35" s="17" t="s">
        <v>115</v>
      </c>
      <c r="DT35" s="17" t="s">
        <v>115</v>
      </c>
      <c r="DU35" s="17" t="s">
        <v>115</v>
      </c>
      <c r="DV35" s="17" t="s">
        <v>115</v>
      </c>
      <c r="DW35" s="17" t="s">
        <v>115</v>
      </c>
      <c r="DX35" s="17" t="s">
        <v>115</v>
      </c>
      <c r="DY35" s="17" t="s">
        <v>115</v>
      </c>
      <c r="DZ35" s="17" t="s">
        <v>115</v>
      </c>
      <c r="EA35" s="17" t="s">
        <v>115</v>
      </c>
      <c r="EB35" s="17" t="s">
        <v>115</v>
      </c>
      <c r="EC35" s="17" t="s">
        <v>115</v>
      </c>
      <c r="ED35" s="17" t="s">
        <v>115</v>
      </c>
      <c r="EE35" s="17" t="s">
        <v>115</v>
      </c>
      <c r="EF35" s="17" t="s">
        <v>115</v>
      </c>
      <c r="EG35" s="17" t="s">
        <v>115</v>
      </c>
      <c r="EH35" s="17" t="s">
        <v>115</v>
      </c>
      <c r="EI35" s="17" t="s">
        <v>115</v>
      </c>
      <c r="EJ35" s="17" t="s">
        <v>115</v>
      </c>
      <c r="EK35" s="17" t="s">
        <v>115</v>
      </c>
      <c r="EL35" s="17" t="s">
        <v>115</v>
      </c>
      <c r="EM35" s="17" t="s">
        <v>115</v>
      </c>
      <c r="EN35" s="17" t="s">
        <v>115</v>
      </c>
      <c r="EO35" s="17" t="s">
        <v>115</v>
      </c>
      <c r="EP35" s="17" t="s">
        <v>115</v>
      </c>
      <c r="EQ35" s="17" t="s">
        <v>115</v>
      </c>
      <c r="ER35" s="17" t="s">
        <v>115</v>
      </c>
      <c r="ES35" s="17" t="s">
        <v>115</v>
      </c>
      <c r="ET35" s="17" t="s">
        <v>115</v>
      </c>
      <c r="EU35" s="17" t="s">
        <v>115</v>
      </c>
      <c r="EV35" s="17" t="s">
        <v>115</v>
      </c>
      <c r="EW35" s="17" t="s">
        <v>115</v>
      </c>
      <c r="EX35" s="17" t="s">
        <v>115</v>
      </c>
      <c r="EY35" s="17" t="s">
        <v>115</v>
      </c>
      <c r="EZ35" s="17" t="s">
        <v>115</v>
      </c>
      <c r="FA35" s="17" t="s">
        <v>115</v>
      </c>
      <c r="FB35" s="17" t="s">
        <v>115</v>
      </c>
      <c r="FC35" s="17" t="s">
        <v>115</v>
      </c>
      <c r="FD35" s="17" t="s">
        <v>115</v>
      </c>
      <c r="FE35" s="17" t="s">
        <v>115</v>
      </c>
      <c r="FF35" s="17" t="s">
        <v>115</v>
      </c>
      <c r="FG35" s="17" t="s">
        <v>115</v>
      </c>
      <c r="FH35" s="17" t="s">
        <v>115</v>
      </c>
      <c r="FI35" s="94">
        <v>3.0</v>
      </c>
      <c r="FJ35" s="17">
        <f t="shared" ref="FJ35:FK35" si="61">AVERAGE(CI35,CL35,CO35)</f>
        <v>3416.666667</v>
      </c>
      <c r="FK35" s="100">
        <f t="shared" si="61"/>
        <v>649.1666667</v>
      </c>
      <c r="FL35" s="95">
        <f>ROUNDUP(AVERAGE(CK35,CN35,CQ35),-2)</f>
        <v>4100</v>
      </c>
      <c r="FM35" s="96">
        <f t="shared" si="3"/>
        <v>2050000</v>
      </c>
      <c r="FN35" s="97"/>
    </row>
    <row r="36" ht="12.75" customHeight="1">
      <c r="A36" s="16">
        <v>32.0</v>
      </c>
      <c r="B36" s="110" t="s">
        <v>154</v>
      </c>
      <c r="C36" s="106" t="s">
        <v>155</v>
      </c>
      <c r="D36" s="109" t="s">
        <v>156</v>
      </c>
      <c r="E36" s="107">
        <v>2.0</v>
      </c>
      <c r="F36" s="17" t="s">
        <v>115</v>
      </c>
      <c r="G36" s="17" t="s">
        <v>115</v>
      </c>
      <c r="H36" s="17" t="s">
        <v>115</v>
      </c>
      <c r="I36" s="17" t="s">
        <v>115</v>
      </c>
      <c r="J36" s="17" t="s">
        <v>115</v>
      </c>
      <c r="K36" s="17" t="s">
        <v>115</v>
      </c>
      <c r="L36" s="17" t="s">
        <v>115</v>
      </c>
      <c r="M36" s="17" t="s">
        <v>115</v>
      </c>
      <c r="N36" s="17" t="s">
        <v>115</v>
      </c>
      <c r="O36" s="17" t="s">
        <v>115</v>
      </c>
      <c r="P36" s="17" t="s">
        <v>115</v>
      </c>
      <c r="Q36" s="17" t="s">
        <v>115</v>
      </c>
      <c r="R36" s="17" t="s">
        <v>115</v>
      </c>
      <c r="S36" s="17" t="s">
        <v>115</v>
      </c>
      <c r="T36" s="17" t="s">
        <v>115</v>
      </c>
      <c r="U36" s="17" t="s">
        <v>115</v>
      </c>
      <c r="V36" s="17" t="s">
        <v>115</v>
      </c>
      <c r="W36" s="17" t="s">
        <v>115</v>
      </c>
      <c r="X36" s="17" t="s">
        <v>115</v>
      </c>
      <c r="Y36" s="17" t="s">
        <v>115</v>
      </c>
      <c r="Z36" s="17" t="s">
        <v>115</v>
      </c>
      <c r="AA36" s="17" t="s">
        <v>115</v>
      </c>
      <c r="AB36" s="17" t="s">
        <v>115</v>
      </c>
      <c r="AC36" s="17" t="s">
        <v>115</v>
      </c>
      <c r="AD36" s="17" t="s">
        <v>115</v>
      </c>
      <c r="AE36" s="17" t="s">
        <v>115</v>
      </c>
      <c r="AF36" s="17" t="s">
        <v>115</v>
      </c>
      <c r="AG36" s="17" t="s">
        <v>115</v>
      </c>
      <c r="AH36" s="17" t="s">
        <v>115</v>
      </c>
      <c r="AI36" s="17" t="s">
        <v>115</v>
      </c>
      <c r="AJ36" s="17" t="s">
        <v>115</v>
      </c>
      <c r="AK36" s="17" t="s">
        <v>115</v>
      </c>
      <c r="AL36" s="17" t="s">
        <v>115</v>
      </c>
      <c r="AM36" s="17" t="s">
        <v>115</v>
      </c>
      <c r="AN36" s="17" t="s">
        <v>115</v>
      </c>
      <c r="AO36" s="17" t="s">
        <v>115</v>
      </c>
      <c r="AP36" s="17" t="s">
        <v>115</v>
      </c>
      <c r="AQ36" s="17" t="s">
        <v>115</v>
      </c>
      <c r="AR36" s="17" t="s">
        <v>115</v>
      </c>
      <c r="AS36" s="17" t="s">
        <v>115</v>
      </c>
      <c r="AT36" s="17" t="s">
        <v>115</v>
      </c>
      <c r="AU36" s="17" t="s">
        <v>115</v>
      </c>
      <c r="AV36" s="17" t="s">
        <v>115</v>
      </c>
      <c r="AW36" s="17" t="s">
        <v>115</v>
      </c>
      <c r="AX36" s="17" t="s">
        <v>115</v>
      </c>
      <c r="AY36" s="17" t="s">
        <v>115</v>
      </c>
      <c r="AZ36" s="17" t="s">
        <v>115</v>
      </c>
      <c r="BA36" s="17" t="s">
        <v>115</v>
      </c>
      <c r="BB36" s="17" t="s">
        <v>115</v>
      </c>
      <c r="BC36" s="17" t="s">
        <v>115</v>
      </c>
      <c r="BD36" s="17" t="s">
        <v>115</v>
      </c>
      <c r="BE36" s="17" t="s">
        <v>115</v>
      </c>
      <c r="BF36" s="17" t="s">
        <v>115</v>
      </c>
      <c r="BG36" s="17" t="s">
        <v>115</v>
      </c>
      <c r="BH36" s="17" t="s">
        <v>115</v>
      </c>
      <c r="BI36" s="17" t="s">
        <v>115</v>
      </c>
      <c r="BJ36" s="17" t="s">
        <v>115</v>
      </c>
      <c r="BK36" s="17" t="s">
        <v>115</v>
      </c>
      <c r="BL36" s="17" t="s">
        <v>115</v>
      </c>
      <c r="BM36" s="17" t="s">
        <v>115</v>
      </c>
      <c r="BN36" s="17" t="s">
        <v>115</v>
      </c>
      <c r="BO36" s="17" t="s">
        <v>115</v>
      </c>
      <c r="BP36" s="17" t="s">
        <v>115</v>
      </c>
      <c r="BQ36" s="17" t="s">
        <v>115</v>
      </c>
      <c r="BR36" s="17" t="s">
        <v>115</v>
      </c>
      <c r="BS36" s="17" t="s">
        <v>115</v>
      </c>
      <c r="BT36" s="17" t="s">
        <v>115</v>
      </c>
      <c r="BU36" s="17" t="s">
        <v>115</v>
      </c>
      <c r="BV36" s="17" t="s">
        <v>115</v>
      </c>
      <c r="BW36" s="17" t="s">
        <v>115</v>
      </c>
      <c r="BX36" s="17" t="s">
        <v>115</v>
      </c>
      <c r="BY36" s="17" t="s">
        <v>115</v>
      </c>
      <c r="BZ36" s="17" t="s">
        <v>115</v>
      </c>
      <c r="CA36" s="17" t="s">
        <v>115</v>
      </c>
      <c r="CB36" s="17" t="s">
        <v>115</v>
      </c>
      <c r="CC36" s="17" t="s">
        <v>115</v>
      </c>
      <c r="CD36" s="17" t="s">
        <v>115</v>
      </c>
      <c r="CE36" s="17" t="s">
        <v>115</v>
      </c>
      <c r="CF36" s="17" t="s">
        <v>115</v>
      </c>
      <c r="CG36" s="17" t="s">
        <v>115</v>
      </c>
      <c r="CH36" s="17" t="s">
        <v>115</v>
      </c>
      <c r="CI36" s="17" t="s">
        <v>115</v>
      </c>
      <c r="CJ36" s="17" t="s">
        <v>115</v>
      </c>
      <c r="CK36" s="17" t="s">
        <v>115</v>
      </c>
      <c r="CL36" s="17" t="s">
        <v>115</v>
      </c>
      <c r="CM36" s="17" t="s">
        <v>115</v>
      </c>
      <c r="CN36" s="17" t="s">
        <v>115</v>
      </c>
      <c r="CO36" s="17" t="s">
        <v>115</v>
      </c>
      <c r="CP36" s="17" t="s">
        <v>115</v>
      </c>
      <c r="CQ36" s="17" t="s">
        <v>115</v>
      </c>
      <c r="CR36" s="17">
        <v>1690000.0</v>
      </c>
      <c r="CS36" s="17">
        <v>0.0</v>
      </c>
      <c r="CT36" s="17">
        <f>CR36+CS36</f>
        <v>1690000</v>
      </c>
      <c r="CU36" s="17">
        <v>1300000.0</v>
      </c>
      <c r="CV36" s="17">
        <v>0.0</v>
      </c>
      <c r="CW36" s="17">
        <f>CU36+CV36</f>
        <v>1300000</v>
      </c>
      <c r="CX36" s="17">
        <v>2000000.0</v>
      </c>
      <c r="CY36" s="17">
        <v>0.0</v>
      </c>
      <c r="CZ36" s="17">
        <f>CX36+CY36</f>
        <v>2000000</v>
      </c>
      <c r="DA36" s="17">
        <v>4300000.0</v>
      </c>
      <c r="DB36" s="17">
        <v>0.0</v>
      </c>
      <c r="DC36" s="17">
        <f>DA36+DB36</f>
        <v>4300000</v>
      </c>
      <c r="DD36" s="17" t="s">
        <v>115</v>
      </c>
      <c r="DE36" s="17" t="s">
        <v>115</v>
      </c>
      <c r="DF36" s="17" t="s">
        <v>115</v>
      </c>
      <c r="DG36" s="17" t="s">
        <v>115</v>
      </c>
      <c r="DH36" s="17" t="s">
        <v>115</v>
      </c>
      <c r="DI36" s="17" t="s">
        <v>115</v>
      </c>
      <c r="DJ36" s="17" t="s">
        <v>115</v>
      </c>
      <c r="DK36" s="17" t="s">
        <v>115</v>
      </c>
      <c r="DL36" s="17" t="s">
        <v>115</v>
      </c>
      <c r="DM36" s="17" t="s">
        <v>115</v>
      </c>
      <c r="DN36" s="17" t="s">
        <v>115</v>
      </c>
      <c r="DO36" s="17" t="s">
        <v>115</v>
      </c>
      <c r="DP36" s="17" t="s">
        <v>115</v>
      </c>
      <c r="DQ36" s="17" t="s">
        <v>115</v>
      </c>
      <c r="DR36" s="17" t="s">
        <v>115</v>
      </c>
      <c r="DS36" s="17" t="s">
        <v>115</v>
      </c>
      <c r="DT36" s="17" t="s">
        <v>115</v>
      </c>
      <c r="DU36" s="17" t="s">
        <v>115</v>
      </c>
      <c r="DV36" s="17" t="s">
        <v>115</v>
      </c>
      <c r="DW36" s="17" t="s">
        <v>115</v>
      </c>
      <c r="DX36" s="17" t="s">
        <v>115</v>
      </c>
      <c r="DY36" s="17" t="s">
        <v>115</v>
      </c>
      <c r="DZ36" s="17" t="s">
        <v>115</v>
      </c>
      <c r="EA36" s="17" t="s">
        <v>115</v>
      </c>
      <c r="EB36" s="17" t="s">
        <v>115</v>
      </c>
      <c r="EC36" s="17" t="s">
        <v>115</v>
      </c>
      <c r="ED36" s="17" t="s">
        <v>115</v>
      </c>
      <c r="EE36" s="17" t="s">
        <v>115</v>
      </c>
      <c r="EF36" s="17" t="s">
        <v>115</v>
      </c>
      <c r="EG36" s="17" t="s">
        <v>115</v>
      </c>
      <c r="EH36" s="17" t="s">
        <v>115</v>
      </c>
      <c r="EI36" s="17" t="s">
        <v>115</v>
      </c>
      <c r="EJ36" s="17" t="s">
        <v>115</v>
      </c>
      <c r="EK36" s="17" t="s">
        <v>115</v>
      </c>
      <c r="EL36" s="17" t="s">
        <v>115</v>
      </c>
      <c r="EM36" s="17" t="s">
        <v>115</v>
      </c>
      <c r="EN36" s="17" t="s">
        <v>115</v>
      </c>
      <c r="EO36" s="17" t="s">
        <v>115</v>
      </c>
      <c r="EP36" s="17" t="s">
        <v>115</v>
      </c>
      <c r="EQ36" s="17" t="s">
        <v>115</v>
      </c>
      <c r="ER36" s="17" t="s">
        <v>115</v>
      </c>
      <c r="ES36" s="17" t="s">
        <v>115</v>
      </c>
      <c r="ET36" s="17" t="s">
        <v>115</v>
      </c>
      <c r="EU36" s="17" t="s">
        <v>115</v>
      </c>
      <c r="EV36" s="17" t="s">
        <v>115</v>
      </c>
      <c r="EW36" s="17" t="s">
        <v>115</v>
      </c>
      <c r="EX36" s="17" t="s">
        <v>115</v>
      </c>
      <c r="EY36" s="17" t="s">
        <v>115</v>
      </c>
      <c r="EZ36" s="17" t="s">
        <v>115</v>
      </c>
      <c r="FA36" s="17" t="s">
        <v>115</v>
      </c>
      <c r="FB36" s="17" t="s">
        <v>115</v>
      </c>
      <c r="FC36" s="17" t="s">
        <v>115</v>
      </c>
      <c r="FD36" s="17" t="s">
        <v>115</v>
      </c>
      <c r="FE36" s="17" t="s">
        <v>115</v>
      </c>
      <c r="FF36" s="17" t="s">
        <v>115</v>
      </c>
      <c r="FG36" s="17" t="s">
        <v>115</v>
      </c>
      <c r="FH36" s="17" t="s">
        <v>115</v>
      </c>
      <c r="FI36" s="94">
        <v>4.0</v>
      </c>
      <c r="FJ36" s="17">
        <f t="shared" ref="FJ36:FK36" si="62">AVERAGE(CR36,CU36,CX36,DA36)</f>
        <v>2322500</v>
      </c>
      <c r="FK36" s="100">
        <f t="shared" si="62"/>
        <v>0</v>
      </c>
      <c r="FL36" s="95">
        <f>ROUNDUP(AVERAGE(CT36,CW36,CZ36,DC36),-2)</f>
        <v>2322500</v>
      </c>
      <c r="FM36" s="96">
        <f t="shared" si="3"/>
        <v>4645000</v>
      </c>
      <c r="FN36" s="97"/>
    </row>
    <row r="37" ht="12.75" customHeight="1">
      <c r="A37" s="16">
        <v>33.0</v>
      </c>
      <c r="B37" s="102" t="s">
        <v>133</v>
      </c>
      <c r="C37" s="103" t="s">
        <v>134</v>
      </c>
      <c r="D37" s="16" t="s">
        <v>118</v>
      </c>
      <c r="E37" s="16">
        <v>25.0</v>
      </c>
      <c r="F37" s="17" t="s">
        <v>115</v>
      </c>
      <c r="G37" s="17" t="s">
        <v>115</v>
      </c>
      <c r="H37" s="17" t="s">
        <v>115</v>
      </c>
      <c r="I37" s="17" t="s">
        <v>115</v>
      </c>
      <c r="J37" s="17" t="s">
        <v>115</v>
      </c>
      <c r="K37" s="17" t="s">
        <v>115</v>
      </c>
      <c r="L37" s="17" t="s">
        <v>115</v>
      </c>
      <c r="M37" s="17" t="s">
        <v>115</v>
      </c>
      <c r="N37" s="17" t="s">
        <v>115</v>
      </c>
      <c r="O37" s="17" t="s">
        <v>115</v>
      </c>
      <c r="P37" s="17" t="s">
        <v>115</v>
      </c>
      <c r="Q37" s="17" t="s">
        <v>115</v>
      </c>
      <c r="R37" s="17" t="s">
        <v>115</v>
      </c>
      <c r="S37" s="17" t="s">
        <v>115</v>
      </c>
      <c r="T37" s="17" t="s">
        <v>115</v>
      </c>
      <c r="U37" s="17" t="s">
        <v>115</v>
      </c>
      <c r="V37" s="17" t="s">
        <v>115</v>
      </c>
      <c r="W37" s="17" t="s">
        <v>115</v>
      </c>
      <c r="X37" s="17" t="s">
        <v>115</v>
      </c>
      <c r="Y37" s="17" t="s">
        <v>115</v>
      </c>
      <c r="Z37" s="17" t="s">
        <v>115</v>
      </c>
      <c r="AA37" s="17" t="s">
        <v>115</v>
      </c>
      <c r="AB37" s="17" t="s">
        <v>115</v>
      </c>
      <c r="AC37" s="17" t="s">
        <v>115</v>
      </c>
      <c r="AD37" s="17" t="s">
        <v>115</v>
      </c>
      <c r="AE37" s="17" t="s">
        <v>115</v>
      </c>
      <c r="AF37" s="17" t="s">
        <v>115</v>
      </c>
      <c r="AG37" s="17" t="s">
        <v>115</v>
      </c>
      <c r="AH37" s="17" t="s">
        <v>115</v>
      </c>
      <c r="AI37" s="17" t="s">
        <v>115</v>
      </c>
      <c r="AJ37" s="17" t="s">
        <v>115</v>
      </c>
      <c r="AK37" s="17" t="s">
        <v>115</v>
      </c>
      <c r="AL37" s="17" t="s">
        <v>115</v>
      </c>
      <c r="AM37" s="17" t="s">
        <v>115</v>
      </c>
      <c r="AN37" s="17" t="s">
        <v>115</v>
      </c>
      <c r="AO37" s="17" t="s">
        <v>115</v>
      </c>
      <c r="AP37" s="17" t="s">
        <v>115</v>
      </c>
      <c r="AQ37" s="17" t="s">
        <v>115</v>
      </c>
      <c r="AR37" s="17" t="s">
        <v>115</v>
      </c>
      <c r="AS37" s="17" t="s">
        <v>115</v>
      </c>
      <c r="AT37" s="17" t="s">
        <v>115</v>
      </c>
      <c r="AU37" s="17" t="s">
        <v>115</v>
      </c>
      <c r="AV37" s="17" t="s">
        <v>115</v>
      </c>
      <c r="AW37" s="17" t="s">
        <v>115</v>
      </c>
      <c r="AX37" s="17" t="s">
        <v>115</v>
      </c>
      <c r="AY37" s="17" t="s">
        <v>115</v>
      </c>
      <c r="AZ37" s="17" t="s">
        <v>115</v>
      </c>
      <c r="BA37" s="17" t="s">
        <v>115</v>
      </c>
      <c r="BB37" s="17" t="s">
        <v>115</v>
      </c>
      <c r="BC37" s="17" t="s">
        <v>115</v>
      </c>
      <c r="BD37" s="17" t="s">
        <v>115</v>
      </c>
      <c r="BE37" s="17" t="s">
        <v>115</v>
      </c>
      <c r="BF37" s="17" t="s">
        <v>115</v>
      </c>
      <c r="BG37" s="17" t="s">
        <v>115</v>
      </c>
      <c r="BH37" s="17" t="s">
        <v>115</v>
      </c>
      <c r="BI37" s="17" t="s">
        <v>115</v>
      </c>
      <c r="BJ37" s="17" t="s">
        <v>115</v>
      </c>
      <c r="BK37" s="17" t="s">
        <v>115</v>
      </c>
      <c r="BL37" s="17" t="s">
        <v>115</v>
      </c>
      <c r="BM37" s="17" t="s">
        <v>115</v>
      </c>
      <c r="BN37" s="17" t="s">
        <v>115</v>
      </c>
      <c r="BO37" s="17" t="s">
        <v>115</v>
      </c>
      <c r="BP37" s="17" t="s">
        <v>115</v>
      </c>
      <c r="BQ37" s="17" t="s">
        <v>115</v>
      </c>
      <c r="BR37" s="17" t="s">
        <v>115</v>
      </c>
      <c r="BS37" s="17" t="s">
        <v>115</v>
      </c>
      <c r="BT37" s="17" t="s">
        <v>115</v>
      </c>
      <c r="BU37" s="17" t="s">
        <v>115</v>
      </c>
      <c r="BV37" s="17" t="s">
        <v>115</v>
      </c>
      <c r="BW37" s="17" t="s">
        <v>115</v>
      </c>
      <c r="BX37" s="17" t="s">
        <v>115</v>
      </c>
      <c r="BY37" s="17" t="s">
        <v>115</v>
      </c>
      <c r="BZ37" s="17" t="s">
        <v>115</v>
      </c>
      <c r="CA37" s="17" t="s">
        <v>115</v>
      </c>
      <c r="CB37" s="17" t="s">
        <v>115</v>
      </c>
      <c r="CC37" s="17" t="s">
        <v>115</v>
      </c>
      <c r="CD37" s="17" t="s">
        <v>115</v>
      </c>
      <c r="CE37" s="17" t="s">
        <v>115</v>
      </c>
      <c r="CF37" s="17" t="s">
        <v>115</v>
      </c>
      <c r="CG37" s="17" t="s">
        <v>115</v>
      </c>
      <c r="CH37" s="17" t="s">
        <v>115</v>
      </c>
      <c r="CI37" s="17" t="s">
        <v>115</v>
      </c>
      <c r="CJ37" s="17" t="s">
        <v>115</v>
      </c>
      <c r="CK37" s="17" t="s">
        <v>115</v>
      </c>
      <c r="CL37" s="17" t="s">
        <v>115</v>
      </c>
      <c r="CM37" s="17" t="s">
        <v>115</v>
      </c>
      <c r="CN37" s="17" t="s">
        <v>115</v>
      </c>
      <c r="CO37" s="17" t="s">
        <v>115</v>
      </c>
      <c r="CP37" s="17" t="s">
        <v>115</v>
      </c>
      <c r="CQ37" s="17" t="s">
        <v>115</v>
      </c>
      <c r="CR37" s="17" t="s">
        <v>115</v>
      </c>
      <c r="CS37" s="17" t="s">
        <v>115</v>
      </c>
      <c r="CT37" s="17" t="s">
        <v>115</v>
      </c>
      <c r="CU37" s="17" t="s">
        <v>115</v>
      </c>
      <c r="CV37" s="17" t="s">
        <v>115</v>
      </c>
      <c r="CW37" s="17" t="s">
        <v>115</v>
      </c>
      <c r="CX37" s="17" t="s">
        <v>115</v>
      </c>
      <c r="CY37" s="17" t="s">
        <v>115</v>
      </c>
      <c r="CZ37" s="17" t="s">
        <v>115</v>
      </c>
      <c r="DA37" s="17" t="s">
        <v>115</v>
      </c>
      <c r="DB37" s="17" t="s">
        <v>115</v>
      </c>
      <c r="DC37" s="17" t="s">
        <v>115</v>
      </c>
      <c r="DD37" s="17">
        <f>300000/50</f>
        <v>6000</v>
      </c>
      <c r="DE37" s="17">
        <v>0.0</v>
      </c>
      <c r="DF37" s="17">
        <f>DD37+DE37</f>
        <v>6000</v>
      </c>
      <c r="DG37" s="17">
        <v>10095.0</v>
      </c>
      <c r="DH37" s="17">
        <f>DG37*19%</f>
        <v>1918.05</v>
      </c>
      <c r="DI37" s="17">
        <f>SUM(DG37:DH37)</f>
        <v>12013.05</v>
      </c>
      <c r="DJ37" s="17">
        <v>3800.0</v>
      </c>
      <c r="DK37" s="17">
        <f>DJ37*19%</f>
        <v>722</v>
      </c>
      <c r="DL37" s="17">
        <f>SUM(DJ37:DK37)</f>
        <v>4522</v>
      </c>
      <c r="DM37" s="17" t="s">
        <v>115</v>
      </c>
      <c r="DN37" s="17" t="s">
        <v>115</v>
      </c>
      <c r="DO37" s="17" t="s">
        <v>115</v>
      </c>
      <c r="DP37" s="17" t="s">
        <v>115</v>
      </c>
      <c r="DQ37" s="17" t="s">
        <v>115</v>
      </c>
      <c r="DR37" s="17" t="s">
        <v>115</v>
      </c>
      <c r="DS37" s="17" t="s">
        <v>115</v>
      </c>
      <c r="DT37" s="17" t="s">
        <v>115</v>
      </c>
      <c r="DU37" s="17" t="s">
        <v>115</v>
      </c>
      <c r="DV37" s="17" t="s">
        <v>115</v>
      </c>
      <c r="DW37" s="17" t="s">
        <v>115</v>
      </c>
      <c r="DX37" s="17" t="s">
        <v>115</v>
      </c>
      <c r="DY37" s="17" t="s">
        <v>115</v>
      </c>
      <c r="DZ37" s="17" t="s">
        <v>115</v>
      </c>
      <c r="EA37" s="17" t="s">
        <v>115</v>
      </c>
      <c r="EB37" s="17" t="s">
        <v>115</v>
      </c>
      <c r="EC37" s="17" t="s">
        <v>115</v>
      </c>
      <c r="ED37" s="17" t="s">
        <v>115</v>
      </c>
      <c r="EE37" s="17" t="s">
        <v>115</v>
      </c>
      <c r="EF37" s="17" t="s">
        <v>115</v>
      </c>
      <c r="EG37" s="17" t="s">
        <v>115</v>
      </c>
      <c r="EH37" s="17" t="s">
        <v>115</v>
      </c>
      <c r="EI37" s="17" t="s">
        <v>115</v>
      </c>
      <c r="EJ37" s="17" t="s">
        <v>115</v>
      </c>
      <c r="EK37" s="17" t="s">
        <v>115</v>
      </c>
      <c r="EL37" s="17" t="s">
        <v>115</v>
      </c>
      <c r="EM37" s="17" t="s">
        <v>115</v>
      </c>
      <c r="EN37" s="17" t="s">
        <v>115</v>
      </c>
      <c r="EO37" s="17" t="s">
        <v>115</v>
      </c>
      <c r="EP37" s="17" t="s">
        <v>115</v>
      </c>
      <c r="EQ37" s="17" t="s">
        <v>115</v>
      </c>
      <c r="ER37" s="17" t="s">
        <v>115</v>
      </c>
      <c r="ES37" s="17" t="s">
        <v>115</v>
      </c>
      <c r="ET37" s="17" t="s">
        <v>115</v>
      </c>
      <c r="EU37" s="17" t="s">
        <v>115</v>
      </c>
      <c r="EV37" s="17" t="s">
        <v>115</v>
      </c>
      <c r="EW37" s="17" t="s">
        <v>115</v>
      </c>
      <c r="EX37" s="17" t="s">
        <v>115</v>
      </c>
      <c r="EY37" s="17" t="s">
        <v>115</v>
      </c>
      <c r="EZ37" s="17" t="s">
        <v>115</v>
      </c>
      <c r="FA37" s="17" t="s">
        <v>115</v>
      </c>
      <c r="FB37" s="17" t="s">
        <v>115</v>
      </c>
      <c r="FC37" s="17" t="s">
        <v>115</v>
      </c>
      <c r="FD37" s="17" t="s">
        <v>115</v>
      </c>
      <c r="FE37" s="17" t="s">
        <v>115</v>
      </c>
      <c r="FF37" s="17" t="s">
        <v>115</v>
      </c>
      <c r="FG37" s="17" t="s">
        <v>115</v>
      </c>
      <c r="FH37" s="17" t="s">
        <v>115</v>
      </c>
      <c r="FI37" s="94">
        <v>3.0</v>
      </c>
      <c r="FJ37" s="17">
        <f t="shared" ref="FJ37:FK37" si="63">AVERAGE(DD37,DG37,DJ37)</f>
        <v>6631.666667</v>
      </c>
      <c r="FK37" s="100">
        <f t="shared" si="63"/>
        <v>880.0166667</v>
      </c>
      <c r="FL37" s="95">
        <f>ROUNDUP(AVERAGE(DF37,DI37,DL37),-2)</f>
        <v>7600</v>
      </c>
      <c r="FM37" s="96">
        <f t="shared" si="3"/>
        <v>190000</v>
      </c>
      <c r="FN37" s="97"/>
    </row>
    <row r="38" ht="12.75" customHeight="1">
      <c r="A38" s="16">
        <v>34.0</v>
      </c>
      <c r="B38" s="110" t="s">
        <v>157</v>
      </c>
      <c r="C38" s="106" t="s">
        <v>158</v>
      </c>
      <c r="D38" s="16" t="s">
        <v>125</v>
      </c>
      <c r="E38" s="107">
        <v>3.0</v>
      </c>
      <c r="F38" s="17" t="s">
        <v>115</v>
      </c>
      <c r="G38" s="17" t="s">
        <v>115</v>
      </c>
      <c r="H38" s="17" t="s">
        <v>115</v>
      </c>
      <c r="I38" s="17" t="s">
        <v>115</v>
      </c>
      <c r="J38" s="17" t="s">
        <v>115</v>
      </c>
      <c r="K38" s="17" t="s">
        <v>115</v>
      </c>
      <c r="L38" s="17" t="s">
        <v>115</v>
      </c>
      <c r="M38" s="17" t="s">
        <v>115</v>
      </c>
      <c r="N38" s="17" t="s">
        <v>115</v>
      </c>
      <c r="O38" s="17" t="s">
        <v>115</v>
      </c>
      <c r="P38" s="17" t="s">
        <v>115</v>
      </c>
      <c r="Q38" s="17" t="s">
        <v>115</v>
      </c>
      <c r="R38" s="17" t="s">
        <v>115</v>
      </c>
      <c r="S38" s="17" t="s">
        <v>115</v>
      </c>
      <c r="T38" s="17" t="s">
        <v>115</v>
      </c>
      <c r="U38" s="17" t="s">
        <v>115</v>
      </c>
      <c r="V38" s="17" t="s">
        <v>115</v>
      </c>
      <c r="W38" s="17" t="s">
        <v>115</v>
      </c>
      <c r="X38" s="17" t="s">
        <v>115</v>
      </c>
      <c r="Y38" s="17" t="s">
        <v>115</v>
      </c>
      <c r="Z38" s="17" t="s">
        <v>115</v>
      </c>
      <c r="AA38" s="17" t="s">
        <v>115</v>
      </c>
      <c r="AB38" s="17" t="s">
        <v>115</v>
      </c>
      <c r="AC38" s="17" t="s">
        <v>115</v>
      </c>
      <c r="AD38" s="17" t="s">
        <v>115</v>
      </c>
      <c r="AE38" s="17" t="s">
        <v>115</v>
      </c>
      <c r="AF38" s="17" t="s">
        <v>115</v>
      </c>
      <c r="AG38" s="17" t="s">
        <v>115</v>
      </c>
      <c r="AH38" s="17" t="s">
        <v>115</v>
      </c>
      <c r="AI38" s="17" t="s">
        <v>115</v>
      </c>
      <c r="AJ38" s="17" t="s">
        <v>115</v>
      </c>
      <c r="AK38" s="17" t="s">
        <v>115</v>
      </c>
      <c r="AL38" s="17" t="s">
        <v>115</v>
      </c>
      <c r="AM38" s="17" t="s">
        <v>115</v>
      </c>
      <c r="AN38" s="17" t="s">
        <v>115</v>
      </c>
      <c r="AO38" s="17" t="s">
        <v>115</v>
      </c>
      <c r="AP38" s="17" t="s">
        <v>115</v>
      </c>
      <c r="AQ38" s="17" t="s">
        <v>115</v>
      </c>
      <c r="AR38" s="17" t="s">
        <v>115</v>
      </c>
      <c r="AS38" s="17" t="s">
        <v>115</v>
      </c>
      <c r="AT38" s="17" t="s">
        <v>115</v>
      </c>
      <c r="AU38" s="17" t="s">
        <v>115</v>
      </c>
      <c r="AV38" s="17" t="s">
        <v>115</v>
      </c>
      <c r="AW38" s="17" t="s">
        <v>115</v>
      </c>
      <c r="AX38" s="17" t="s">
        <v>115</v>
      </c>
      <c r="AY38" s="17" t="s">
        <v>115</v>
      </c>
      <c r="AZ38" s="17" t="s">
        <v>115</v>
      </c>
      <c r="BA38" s="17" t="s">
        <v>115</v>
      </c>
      <c r="BB38" s="17" t="s">
        <v>115</v>
      </c>
      <c r="BC38" s="17" t="s">
        <v>115</v>
      </c>
      <c r="BD38" s="17" t="s">
        <v>115</v>
      </c>
      <c r="BE38" s="17" t="s">
        <v>115</v>
      </c>
      <c r="BF38" s="17" t="s">
        <v>115</v>
      </c>
      <c r="BG38" s="17" t="s">
        <v>115</v>
      </c>
      <c r="BH38" s="17" t="s">
        <v>115</v>
      </c>
      <c r="BI38" s="17" t="s">
        <v>115</v>
      </c>
      <c r="BJ38" s="17" t="s">
        <v>115</v>
      </c>
      <c r="BK38" s="17" t="s">
        <v>115</v>
      </c>
      <c r="BL38" s="17" t="s">
        <v>115</v>
      </c>
      <c r="BM38" s="17" t="s">
        <v>115</v>
      </c>
      <c r="BN38" s="17" t="s">
        <v>115</v>
      </c>
      <c r="BO38" s="17" t="s">
        <v>115</v>
      </c>
      <c r="BP38" s="17" t="s">
        <v>115</v>
      </c>
      <c r="BQ38" s="17" t="s">
        <v>115</v>
      </c>
      <c r="BR38" s="17" t="s">
        <v>115</v>
      </c>
      <c r="BS38" s="17" t="s">
        <v>115</v>
      </c>
      <c r="BT38" s="17" t="s">
        <v>115</v>
      </c>
      <c r="BU38" s="17" t="s">
        <v>115</v>
      </c>
      <c r="BV38" s="17" t="s">
        <v>115</v>
      </c>
      <c r="BW38" s="17" t="s">
        <v>115</v>
      </c>
      <c r="BX38" s="17" t="s">
        <v>115</v>
      </c>
      <c r="BY38" s="17" t="s">
        <v>115</v>
      </c>
      <c r="BZ38" s="17" t="s">
        <v>115</v>
      </c>
      <c r="CA38" s="17" t="s">
        <v>115</v>
      </c>
      <c r="CB38" s="17" t="s">
        <v>115</v>
      </c>
      <c r="CC38" s="17" t="s">
        <v>115</v>
      </c>
      <c r="CD38" s="17" t="s">
        <v>115</v>
      </c>
      <c r="CE38" s="17" t="s">
        <v>115</v>
      </c>
      <c r="CF38" s="17" t="s">
        <v>115</v>
      </c>
      <c r="CG38" s="17" t="s">
        <v>115</v>
      </c>
      <c r="CH38" s="17" t="s">
        <v>115</v>
      </c>
      <c r="CI38" s="17" t="s">
        <v>115</v>
      </c>
      <c r="CJ38" s="17" t="s">
        <v>115</v>
      </c>
      <c r="CK38" s="17" t="s">
        <v>115</v>
      </c>
      <c r="CL38" s="17" t="s">
        <v>115</v>
      </c>
      <c r="CM38" s="17" t="s">
        <v>115</v>
      </c>
      <c r="CN38" s="17" t="s">
        <v>115</v>
      </c>
      <c r="CO38" s="17" t="s">
        <v>115</v>
      </c>
      <c r="CP38" s="17" t="s">
        <v>115</v>
      </c>
      <c r="CQ38" s="17" t="s">
        <v>115</v>
      </c>
      <c r="CR38" s="17" t="s">
        <v>115</v>
      </c>
      <c r="CS38" s="17" t="s">
        <v>115</v>
      </c>
      <c r="CT38" s="17" t="s">
        <v>115</v>
      </c>
      <c r="CU38" s="17" t="s">
        <v>115</v>
      </c>
      <c r="CV38" s="17" t="s">
        <v>115</v>
      </c>
      <c r="CW38" s="17" t="s">
        <v>115</v>
      </c>
      <c r="CX38" s="17" t="s">
        <v>115</v>
      </c>
      <c r="CY38" s="17" t="s">
        <v>115</v>
      </c>
      <c r="CZ38" s="17" t="s">
        <v>115</v>
      </c>
      <c r="DA38" s="17" t="s">
        <v>115</v>
      </c>
      <c r="DB38" s="17" t="s">
        <v>115</v>
      </c>
      <c r="DC38" s="17" t="s">
        <v>115</v>
      </c>
      <c r="DD38" s="17" t="s">
        <v>115</v>
      </c>
      <c r="DE38" s="17" t="s">
        <v>115</v>
      </c>
      <c r="DF38" s="17" t="s">
        <v>115</v>
      </c>
      <c r="DG38" s="17" t="s">
        <v>115</v>
      </c>
      <c r="DH38" s="17" t="s">
        <v>115</v>
      </c>
      <c r="DI38" s="17" t="s">
        <v>115</v>
      </c>
      <c r="DJ38" s="17" t="s">
        <v>115</v>
      </c>
      <c r="DK38" s="17" t="s">
        <v>115</v>
      </c>
      <c r="DL38" s="17" t="s">
        <v>115</v>
      </c>
      <c r="DM38" s="17">
        <v>15042.01680672269</v>
      </c>
      <c r="DN38" s="17">
        <v>2857.9831932773104</v>
      </c>
      <c r="DO38" s="17">
        <f>SUM(DM38:DN38)</f>
        <v>17900</v>
      </c>
      <c r="DP38" s="17">
        <v>15042.01680672269</v>
      </c>
      <c r="DQ38" s="17">
        <v>2857.9831932773104</v>
      </c>
      <c r="DR38" s="17">
        <f>SUM(DP38:DQ38)</f>
        <v>17900</v>
      </c>
      <c r="DS38" s="17">
        <v>22688.235294117647</v>
      </c>
      <c r="DT38" s="17">
        <v>4310.764705882353</v>
      </c>
      <c r="DU38" s="17">
        <f>SUM(DS38:DT38)</f>
        <v>26999</v>
      </c>
      <c r="DV38" s="17" t="s">
        <v>115</v>
      </c>
      <c r="DW38" s="17" t="s">
        <v>115</v>
      </c>
      <c r="DX38" s="17" t="s">
        <v>115</v>
      </c>
      <c r="DY38" s="17" t="s">
        <v>115</v>
      </c>
      <c r="DZ38" s="17" t="s">
        <v>115</v>
      </c>
      <c r="EA38" s="17" t="s">
        <v>115</v>
      </c>
      <c r="EB38" s="17" t="s">
        <v>115</v>
      </c>
      <c r="EC38" s="17" t="s">
        <v>115</v>
      </c>
      <c r="ED38" s="17" t="s">
        <v>115</v>
      </c>
      <c r="EE38" s="17" t="s">
        <v>115</v>
      </c>
      <c r="EF38" s="17" t="s">
        <v>115</v>
      </c>
      <c r="EG38" s="17" t="s">
        <v>115</v>
      </c>
      <c r="EH38" s="17" t="s">
        <v>115</v>
      </c>
      <c r="EI38" s="17" t="s">
        <v>115</v>
      </c>
      <c r="EJ38" s="17" t="s">
        <v>115</v>
      </c>
      <c r="EK38" s="17" t="s">
        <v>115</v>
      </c>
      <c r="EL38" s="17" t="s">
        <v>115</v>
      </c>
      <c r="EM38" s="17" t="s">
        <v>115</v>
      </c>
      <c r="EN38" s="17" t="s">
        <v>115</v>
      </c>
      <c r="EO38" s="17" t="s">
        <v>115</v>
      </c>
      <c r="EP38" s="17" t="s">
        <v>115</v>
      </c>
      <c r="EQ38" s="17" t="s">
        <v>115</v>
      </c>
      <c r="ER38" s="17" t="s">
        <v>115</v>
      </c>
      <c r="ES38" s="17" t="s">
        <v>115</v>
      </c>
      <c r="ET38" s="17" t="s">
        <v>115</v>
      </c>
      <c r="EU38" s="17" t="s">
        <v>115</v>
      </c>
      <c r="EV38" s="17" t="s">
        <v>115</v>
      </c>
      <c r="EW38" s="17" t="s">
        <v>115</v>
      </c>
      <c r="EX38" s="17" t="s">
        <v>115</v>
      </c>
      <c r="EY38" s="17" t="s">
        <v>115</v>
      </c>
      <c r="EZ38" s="17" t="s">
        <v>115</v>
      </c>
      <c r="FA38" s="17" t="s">
        <v>115</v>
      </c>
      <c r="FB38" s="17" t="s">
        <v>115</v>
      </c>
      <c r="FC38" s="17" t="s">
        <v>115</v>
      </c>
      <c r="FD38" s="17" t="s">
        <v>115</v>
      </c>
      <c r="FE38" s="17" t="s">
        <v>115</v>
      </c>
      <c r="FF38" s="17" t="s">
        <v>115</v>
      </c>
      <c r="FG38" s="17" t="s">
        <v>115</v>
      </c>
      <c r="FH38" s="17" t="s">
        <v>115</v>
      </c>
      <c r="FI38" s="94">
        <v>3.0</v>
      </c>
      <c r="FJ38" s="17">
        <f t="shared" ref="FJ38:FK38" si="64">AVERAGE(DM38,DP38,DS38)</f>
        <v>17590.7563</v>
      </c>
      <c r="FK38" s="100">
        <f t="shared" si="64"/>
        <v>3342.243697</v>
      </c>
      <c r="FL38" s="95">
        <f>ROUNDUP(AVERAGE(DO38,DR38,DU38),-2)</f>
        <v>21000</v>
      </c>
      <c r="FM38" s="96">
        <f t="shared" si="3"/>
        <v>63000</v>
      </c>
      <c r="FN38" s="97"/>
    </row>
    <row r="39" ht="12.75" customHeight="1">
      <c r="A39" s="16">
        <v>35.0</v>
      </c>
      <c r="B39" s="110" t="s">
        <v>139</v>
      </c>
      <c r="C39" s="106" t="s">
        <v>159</v>
      </c>
      <c r="D39" s="16" t="s">
        <v>118</v>
      </c>
      <c r="E39" s="107">
        <v>250.0</v>
      </c>
      <c r="F39" s="17" t="s">
        <v>115</v>
      </c>
      <c r="G39" s="17" t="s">
        <v>115</v>
      </c>
      <c r="H39" s="17" t="s">
        <v>115</v>
      </c>
      <c r="I39" s="17" t="s">
        <v>115</v>
      </c>
      <c r="J39" s="17" t="s">
        <v>115</v>
      </c>
      <c r="K39" s="17" t="s">
        <v>115</v>
      </c>
      <c r="L39" s="17" t="s">
        <v>115</v>
      </c>
      <c r="M39" s="17" t="s">
        <v>115</v>
      </c>
      <c r="N39" s="17" t="s">
        <v>115</v>
      </c>
      <c r="O39" s="17" t="s">
        <v>115</v>
      </c>
      <c r="P39" s="17" t="s">
        <v>115</v>
      </c>
      <c r="Q39" s="17" t="s">
        <v>115</v>
      </c>
      <c r="R39" s="17" t="s">
        <v>115</v>
      </c>
      <c r="S39" s="17" t="s">
        <v>115</v>
      </c>
      <c r="T39" s="17" t="s">
        <v>115</v>
      </c>
      <c r="U39" s="17" t="s">
        <v>115</v>
      </c>
      <c r="V39" s="17" t="s">
        <v>115</v>
      </c>
      <c r="W39" s="17" t="s">
        <v>115</v>
      </c>
      <c r="X39" s="17" t="s">
        <v>115</v>
      </c>
      <c r="Y39" s="17" t="s">
        <v>115</v>
      </c>
      <c r="Z39" s="17" t="s">
        <v>115</v>
      </c>
      <c r="AA39" s="17" t="s">
        <v>115</v>
      </c>
      <c r="AB39" s="17" t="s">
        <v>115</v>
      </c>
      <c r="AC39" s="17" t="s">
        <v>115</v>
      </c>
      <c r="AD39" s="17" t="s">
        <v>115</v>
      </c>
      <c r="AE39" s="17" t="s">
        <v>115</v>
      </c>
      <c r="AF39" s="17" t="s">
        <v>115</v>
      </c>
      <c r="AG39" s="17" t="s">
        <v>115</v>
      </c>
      <c r="AH39" s="17" t="s">
        <v>115</v>
      </c>
      <c r="AI39" s="17" t="s">
        <v>115</v>
      </c>
      <c r="AJ39" s="17" t="s">
        <v>115</v>
      </c>
      <c r="AK39" s="17" t="s">
        <v>115</v>
      </c>
      <c r="AL39" s="17" t="s">
        <v>115</v>
      </c>
      <c r="AM39" s="17" t="s">
        <v>115</v>
      </c>
      <c r="AN39" s="17" t="s">
        <v>115</v>
      </c>
      <c r="AO39" s="17" t="s">
        <v>115</v>
      </c>
      <c r="AP39" s="17" t="s">
        <v>115</v>
      </c>
      <c r="AQ39" s="17" t="s">
        <v>115</v>
      </c>
      <c r="AR39" s="17" t="s">
        <v>115</v>
      </c>
      <c r="AS39" s="17" t="s">
        <v>115</v>
      </c>
      <c r="AT39" s="17" t="s">
        <v>115</v>
      </c>
      <c r="AU39" s="17" t="s">
        <v>115</v>
      </c>
      <c r="AV39" s="17" t="s">
        <v>115</v>
      </c>
      <c r="AW39" s="17" t="s">
        <v>115</v>
      </c>
      <c r="AX39" s="17" t="s">
        <v>115</v>
      </c>
      <c r="AY39" s="17" t="s">
        <v>115</v>
      </c>
      <c r="AZ39" s="17" t="s">
        <v>115</v>
      </c>
      <c r="BA39" s="17" t="s">
        <v>115</v>
      </c>
      <c r="BB39" s="17" t="s">
        <v>115</v>
      </c>
      <c r="BC39" s="17" t="s">
        <v>115</v>
      </c>
      <c r="BD39" s="17" t="s">
        <v>115</v>
      </c>
      <c r="BE39" s="17" t="s">
        <v>115</v>
      </c>
      <c r="BF39" s="17" t="s">
        <v>115</v>
      </c>
      <c r="BG39" s="17" t="s">
        <v>115</v>
      </c>
      <c r="BH39" s="17" t="s">
        <v>115</v>
      </c>
      <c r="BI39" s="17" t="s">
        <v>115</v>
      </c>
      <c r="BJ39" s="17" t="s">
        <v>115</v>
      </c>
      <c r="BK39" s="17" t="s">
        <v>115</v>
      </c>
      <c r="BL39" s="17" t="s">
        <v>115</v>
      </c>
      <c r="BM39" s="17" t="s">
        <v>115</v>
      </c>
      <c r="BN39" s="17" t="s">
        <v>115</v>
      </c>
      <c r="BO39" s="17" t="s">
        <v>115</v>
      </c>
      <c r="BP39" s="17" t="s">
        <v>115</v>
      </c>
      <c r="BQ39" s="17" t="s">
        <v>115</v>
      </c>
      <c r="BR39" s="17" t="s">
        <v>115</v>
      </c>
      <c r="BS39" s="17" t="s">
        <v>115</v>
      </c>
      <c r="BT39" s="17" t="s">
        <v>115</v>
      </c>
      <c r="BU39" s="17" t="s">
        <v>115</v>
      </c>
      <c r="BV39" s="17" t="s">
        <v>115</v>
      </c>
      <c r="BW39" s="17" t="s">
        <v>115</v>
      </c>
      <c r="BX39" s="17" t="s">
        <v>115</v>
      </c>
      <c r="BY39" s="17" t="s">
        <v>115</v>
      </c>
      <c r="BZ39" s="17" t="s">
        <v>115</v>
      </c>
      <c r="CA39" s="17" t="s">
        <v>115</v>
      </c>
      <c r="CB39" s="17" t="s">
        <v>115</v>
      </c>
      <c r="CC39" s="17" t="s">
        <v>115</v>
      </c>
      <c r="CD39" s="17" t="s">
        <v>115</v>
      </c>
      <c r="CE39" s="17" t="s">
        <v>115</v>
      </c>
      <c r="CF39" s="17" t="s">
        <v>115</v>
      </c>
      <c r="CG39" s="17" t="s">
        <v>115</v>
      </c>
      <c r="CH39" s="17" t="s">
        <v>115</v>
      </c>
      <c r="CI39" s="17" t="s">
        <v>115</v>
      </c>
      <c r="CJ39" s="17" t="s">
        <v>115</v>
      </c>
      <c r="CK39" s="17" t="s">
        <v>115</v>
      </c>
      <c r="CL39" s="17" t="s">
        <v>115</v>
      </c>
      <c r="CM39" s="17" t="s">
        <v>115</v>
      </c>
      <c r="CN39" s="17" t="s">
        <v>115</v>
      </c>
      <c r="CO39" s="17" t="s">
        <v>115</v>
      </c>
      <c r="CP39" s="17" t="s">
        <v>115</v>
      </c>
      <c r="CQ39" s="17" t="s">
        <v>115</v>
      </c>
      <c r="CR39" s="17" t="s">
        <v>115</v>
      </c>
      <c r="CS39" s="17" t="s">
        <v>115</v>
      </c>
      <c r="CT39" s="17" t="s">
        <v>115</v>
      </c>
      <c r="CU39" s="17" t="s">
        <v>115</v>
      </c>
      <c r="CV39" s="17" t="s">
        <v>115</v>
      </c>
      <c r="CW39" s="17" t="s">
        <v>115</v>
      </c>
      <c r="CX39" s="17" t="s">
        <v>115</v>
      </c>
      <c r="CY39" s="17" t="s">
        <v>115</v>
      </c>
      <c r="CZ39" s="17" t="s">
        <v>115</v>
      </c>
      <c r="DA39" s="17" t="s">
        <v>115</v>
      </c>
      <c r="DB39" s="17" t="s">
        <v>115</v>
      </c>
      <c r="DC39" s="17" t="s">
        <v>115</v>
      </c>
      <c r="DD39" s="17" t="s">
        <v>115</v>
      </c>
      <c r="DE39" s="17" t="s">
        <v>115</v>
      </c>
      <c r="DF39" s="17" t="s">
        <v>115</v>
      </c>
      <c r="DG39" s="17" t="s">
        <v>115</v>
      </c>
      <c r="DH39" s="17" t="s">
        <v>115</v>
      </c>
      <c r="DI39" s="17" t="s">
        <v>115</v>
      </c>
      <c r="DJ39" s="17" t="s">
        <v>115</v>
      </c>
      <c r="DK39" s="17" t="s">
        <v>115</v>
      </c>
      <c r="DL39" s="17" t="s">
        <v>115</v>
      </c>
      <c r="DM39" s="17" t="s">
        <v>115</v>
      </c>
      <c r="DN39" s="17" t="s">
        <v>115</v>
      </c>
      <c r="DO39" s="17" t="s">
        <v>115</v>
      </c>
      <c r="DP39" s="17" t="s">
        <v>115</v>
      </c>
      <c r="DQ39" s="17" t="s">
        <v>115</v>
      </c>
      <c r="DR39" s="17" t="s">
        <v>115</v>
      </c>
      <c r="DS39" s="17" t="s">
        <v>115</v>
      </c>
      <c r="DT39" s="17" t="s">
        <v>115</v>
      </c>
      <c r="DU39" s="17" t="s">
        <v>115</v>
      </c>
      <c r="DV39" s="17">
        <v>13000.0</v>
      </c>
      <c r="DW39" s="17">
        <f>DV39*19%</f>
        <v>2470</v>
      </c>
      <c r="DX39" s="17">
        <f>SUM(DV39:DW39)</f>
        <v>15470</v>
      </c>
      <c r="DY39" s="17">
        <v>14000.0</v>
      </c>
      <c r="DZ39" s="17">
        <f>DY39*19%</f>
        <v>2660</v>
      </c>
      <c r="EA39" s="17">
        <f>SUM(DY39:DZ39)</f>
        <v>16660</v>
      </c>
      <c r="EB39" s="17">
        <v>14000.0</v>
      </c>
      <c r="EC39" s="17">
        <f>EB39*19%</f>
        <v>2660</v>
      </c>
      <c r="ED39" s="17">
        <f>SUM(EB39:EC39)</f>
        <v>16660</v>
      </c>
      <c r="EE39" s="17" t="s">
        <v>115</v>
      </c>
      <c r="EF39" s="17" t="s">
        <v>115</v>
      </c>
      <c r="EG39" s="17" t="s">
        <v>115</v>
      </c>
      <c r="EH39" s="17" t="s">
        <v>115</v>
      </c>
      <c r="EI39" s="17" t="s">
        <v>115</v>
      </c>
      <c r="EJ39" s="17" t="s">
        <v>115</v>
      </c>
      <c r="EK39" s="17" t="s">
        <v>115</v>
      </c>
      <c r="EL39" s="17" t="s">
        <v>115</v>
      </c>
      <c r="EM39" s="17" t="s">
        <v>115</v>
      </c>
      <c r="EN39" s="17" t="s">
        <v>115</v>
      </c>
      <c r="EO39" s="17" t="s">
        <v>115</v>
      </c>
      <c r="EP39" s="17" t="s">
        <v>115</v>
      </c>
      <c r="EQ39" s="17" t="s">
        <v>115</v>
      </c>
      <c r="ER39" s="17" t="s">
        <v>115</v>
      </c>
      <c r="ES39" s="17" t="s">
        <v>115</v>
      </c>
      <c r="ET39" s="17" t="s">
        <v>115</v>
      </c>
      <c r="EU39" s="17" t="s">
        <v>115</v>
      </c>
      <c r="EV39" s="17" t="s">
        <v>115</v>
      </c>
      <c r="EW39" s="17" t="s">
        <v>115</v>
      </c>
      <c r="EX39" s="17" t="s">
        <v>115</v>
      </c>
      <c r="EY39" s="17" t="s">
        <v>115</v>
      </c>
      <c r="EZ39" s="17" t="s">
        <v>115</v>
      </c>
      <c r="FA39" s="17" t="s">
        <v>115</v>
      </c>
      <c r="FB39" s="17" t="s">
        <v>115</v>
      </c>
      <c r="FC39" s="17" t="s">
        <v>115</v>
      </c>
      <c r="FD39" s="17" t="s">
        <v>115</v>
      </c>
      <c r="FE39" s="17" t="s">
        <v>115</v>
      </c>
      <c r="FF39" s="17" t="s">
        <v>115</v>
      </c>
      <c r="FG39" s="17" t="s">
        <v>115</v>
      </c>
      <c r="FH39" s="17" t="s">
        <v>115</v>
      </c>
      <c r="FI39" s="94">
        <v>4.0</v>
      </c>
      <c r="FJ39" s="17">
        <f t="shared" ref="FJ39:FK39" si="65">AVERAGE(DV39,DY39,EB39)</f>
        <v>13666.66667</v>
      </c>
      <c r="FK39" s="100">
        <f t="shared" si="65"/>
        <v>2596.666667</v>
      </c>
      <c r="FL39" s="95">
        <f>ROUNDUP(AVERAGE(DX39,EA39,ED39),-2)</f>
        <v>16300</v>
      </c>
      <c r="FM39" s="96">
        <f t="shared" si="3"/>
        <v>4075000</v>
      </c>
      <c r="FN39" s="97"/>
    </row>
    <row r="40" ht="12.75" customHeight="1">
      <c r="A40" s="16">
        <v>36.0</v>
      </c>
      <c r="B40" s="110" t="s">
        <v>160</v>
      </c>
      <c r="C40" s="106" t="s">
        <v>161</v>
      </c>
      <c r="D40" s="109" t="s">
        <v>162</v>
      </c>
      <c r="E40" s="107">
        <v>1.0</v>
      </c>
      <c r="F40" s="17" t="s">
        <v>115</v>
      </c>
      <c r="G40" s="17" t="s">
        <v>115</v>
      </c>
      <c r="H40" s="17" t="s">
        <v>115</v>
      </c>
      <c r="I40" s="17" t="s">
        <v>115</v>
      </c>
      <c r="J40" s="17" t="s">
        <v>115</v>
      </c>
      <c r="K40" s="17" t="s">
        <v>115</v>
      </c>
      <c r="L40" s="17" t="s">
        <v>115</v>
      </c>
      <c r="M40" s="17" t="s">
        <v>115</v>
      </c>
      <c r="N40" s="17" t="s">
        <v>115</v>
      </c>
      <c r="O40" s="17" t="s">
        <v>115</v>
      </c>
      <c r="P40" s="17" t="s">
        <v>115</v>
      </c>
      <c r="Q40" s="17" t="s">
        <v>115</v>
      </c>
      <c r="R40" s="17" t="s">
        <v>115</v>
      </c>
      <c r="S40" s="17" t="s">
        <v>115</v>
      </c>
      <c r="T40" s="17" t="s">
        <v>115</v>
      </c>
      <c r="U40" s="17" t="s">
        <v>115</v>
      </c>
      <c r="V40" s="17" t="s">
        <v>115</v>
      </c>
      <c r="W40" s="17" t="s">
        <v>115</v>
      </c>
      <c r="X40" s="17" t="s">
        <v>115</v>
      </c>
      <c r="Y40" s="17" t="s">
        <v>115</v>
      </c>
      <c r="Z40" s="17" t="s">
        <v>115</v>
      </c>
      <c r="AA40" s="17" t="s">
        <v>115</v>
      </c>
      <c r="AB40" s="17" t="s">
        <v>115</v>
      </c>
      <c r="AC40" s="17" t="s">
        <v>115</v>
      </c>
      <c r="AD40" s="17" t="s">
        <v>115</v>
      </c>
      <c r="AE40" s="17" t="s">
        <v>115</v>
      </c>
      <c r="AF40" s="17" t="s">
        <v>115</v>
      </c>
      <c r="AG40" s="17" t="s">
        <v>115</v>
      </c>
      <c r="AH40" s="17" t="s">
        <v>115</v>
      </c>
      <c r="AI40" s="17" t="s">
        <v>115</v>
      </c>
      <c r="AJ40" s="17" t="s">
        <v>115</v>
      </c>
      <c r="AK40" s="17" t="s">
        <v>115</v>
      </c>
      <c r="AL40" s="17" t="s">
        <v>115</v>
      </c>
      <c r="AM40" s="17" t="s">
        <v>115</v>
      </c>
      <c r="AN40" s="17" t="s">
        <v>115</v>
      </c>
      <c r="AO40" s="17" t="s">
        <v>115</v>
      </c>
      <c r="AP40" s="17" t="s">
        <v>115</v>
      </c>
      <c r="AQ40" s="17" t="s">
        <v>115</v>
      </c>
      <c r="AR40" s="17" t="s">
        <v>115</v>
      </c>
      <c r="AS40" s="17" t="s">
        <v>115</v>
      </c>
      <c r="AT40" s="17" t="s">
        <v>115</v>
      </c>
      <c r="AU40" s="17" t="s">
        <v>115</v>
      </c>
      <c r="AV40" s="17" t="s">
        <v>115</v>
      </c>
      <c r="AW40" s="17" t="s">
        <v>115</v>
      </c>
      <c r="AX40" s="17" t="s">
        <v>115</v>
      </c>
      <c r="AY40" s="17" t="s">
        <v>115</v>
      </c>
      <c r="AZ40" s="17" t="s">
        <v>115</v>
      </c>
      <c r="BA40" s="17" t="s">
        <v>115</v>
      </c>
      <c r="BB40" s="17" t="s">
        <v>115</v>
      </c>
      <c r="BC40" s="17" t="s">
        <v>115</v>
      </c>
      <c r="BD40" s="17" t="s">
        <v>115</v>
      </c>
      <c r="BE40" s="17" t="s">
        <v>115</v>
      </c>
      <c r="BF40" s="17" t="s">
        <v>115</v>
      </c>
      <c r="BG40" s="17" t="s">
        <v>115</v>
      </c>
      <c r="BH40" s="17" t="s">
        <v>115</v>
      </c>
      <c r="BI40" s="17" t="s">
        <v>115</v>
      </c>
      <c r="BJ40" s="17" t="s">
        <v>115</v>
      </c>
      <c r="BK40" s="17" t="s">
        <v>115</v>
      </c>
      <c r="BL40" s="17" t="s">
        <v>115</v>
      </c>
      <c r="BM40" s="17" t="s">
        <v>115</v>
      </c>
      <c r="BN40" s="17" t="s">
        <v>115</v>
      </c>
      <c r="BO40" s="17" t="s">
        <v>115</v>
      </c>
      <c r="BP40" s="17" t="s">
        <v>115</v>
      </c>
      <c r="BQ40" s="17" t="s">
        <v>115</v>
      </c>
      <c r="BR40" s="17" t="s">
        <v>115</v>
      </c>
      <c r="BS40" s="17" t="s">
        <v>115</v>
      </c>
      <c r="BT40" s="17" t="s">
        <v>115</v>
      </c>
      <c r="BU40" s="17" t="s">
        <v>115</v>
      </c>
      <c r="BV40" s="17" t="s">
        <v>115</v>
      </c>
      <c r="BW40" s="17" t="s">
        <v>115</v>
      </c>
      <c r="BX40" s="17" t="s">
        <v>115</v>
      </c>
      <c r="BY40" s="17" t="s">
        <v>115</v>
      </c>
      <c r="BZ40" s="17" t="s">
        <v>115</v>
      </c>
      <c r="CA40" s="17" t="s">
        <v>115</v>
      </c>
      <c r="CB40" s="17" t="s">
        <v>115</v>
      </c>
      <c r="CC40" s="17" t="s">
        <v>115</v>
      </c>
      <c r="CD40" s="17" t="s">
        <v>115</v>
      </c>
      <c r="CE40" s="17" t="s">
        <v>115</v>
      </c>
      <c r="CF40" s="17" t="s">
        <v>115</v>
      </c>
      <c r="CG40" s="17" t="s">
        <v>115</v>
      </c>
      <c r="CH40" s="17" t="s">
        <v>115</v>
      </c>
      <c r="CI40" s="17" t="s">
        <v>115</v>
      </c>
      <c r="CJ40" s="17" t="s">
        <v>115</v>
      </c>
      <c r="CK40" s="17" t="s">
        <v>115</v>
      </c>
      <c r="CL40" s="17" t="s">
        <v>115</v>
      </c>
      <c r="CM40" s="17" t="s">
        <v>115</v>
      </c>
      <c r="CN40" s="17" t="s">
        <v>115</v>
      </c>
      <c r="CO40" s="17" t="s">
        <v>115</v>
      </c>
      <c r="CP40" s="17" t="s">
        <v>115</v>
      </c>
      <c r="CQ40" s="17" t="s">
        <v>115</v>
      </c>
      <c r="CR40" s="17" t="s">
        <v>115</v>
      </c>
      <c r="CS40" s="17" t="s">
        <v>115</v>
      </c>
      <c r="CT40" s="17" t="s">
        <v>115</v>
      </c>
      <c r="CU40" s="17" t="s">
        <v>115</v>
      </c>
      <c r="CV40" s="17" t="s">
        <v>115</v>
      </c>
      <c r="CW40" s="17" t="s">
        <v>115</v>
      </c>
      <c r="CX40" s="17" t="s">
        <v>115</v>
      </c>
      <c r="CY40" s="17" t="s">
        <v>115</v>
      </c>
      <c r="CZ40" s="17" t="s">
        <v>115</v>
      </c>
      <c r="DA40" s="17" t="s">
        <v>115</v>
      </c>
      <c r="DB40" s="17" t="s">
        <v>115</v>
      </c>
      <c r="DC40" s="17" t="s">
        <v>115</v>
      </c>
      <c r="DD40" s="17" t="s">
        <v>115</v>
      </c>
      <c r="DE40" s="17" t="s">
        <v>115</v>
      </c>
      <c r="DF40" s="17" t="s">
        <v>115</v>
      </c>
      <c r="DG40" s="17" t="s">
        <v>115</v>
      </c>
      <c r="DH40" s="17" t="s">
        <v>115</v>
      </c>
      <c r="DI40" s="17" t="s">
        <v>115</v>
      </c>
      <c r="DJ40" s="17" t="s">
        <v>115</v>
      </c>
      <c r="DK40" s="17" t="s">
        <v>115</v>
      </c>
      <c r="DL40" s="17" t="s">
        <v>115</v>
      </c>
      <c r="DM40" s="17" t="s">
        <v>115</v>
      </c>
      <c r="DN40" s="17" t="s">
        <v>115</v>
      </c>
      <c r="DO40" s="17" t="s">
        <v>115</v>
      </c>
      <c r="DP40" s="17" t="s">
        <v>115</v>
      </c>
      <c r="DQ40" s="17" t="s">
        <v>115</v>
      </c>
      <c r="DR40" s="17" t="s">
        <v>115</v>
      </c>
      <c r="DS40" s="17" t="s">
        <v>115</v>
      </c>
      <c r="DT40" s="17" t="s">
        <v>115</v>
      </c>
      <c r="DU40" s="17" t="s">
        <v>115</v>
      </c>
      <c r="DV40" s="17" t="s">
        <v>115</v>
      </c>
      <c r="DW40" s="17" t="s">
        <v>115</v>
      </c>
      <c r="DX40" s="17" t="s">
        <v>115</v>
      </c>
      <c r="DY40" s="17" t="s">
        <v>115</v>
      </c>
      <c r="DZ40" s="17" t="s">
        <v>115</v>
      </c>
      <c r="EA40" s="17" t="s">
        <v>115</v>
      </c>
      <c r="EB40" s="17" t="s">
        <v>115</v>
      </c>
      <c r="EC40" s="17" t="s">
        <v>115</v>
      </c>
      <c r="ED40" s="17" t="s">
        <v>115</v>
      </c>
      <c r="EE40" s="17">
        <v>600000.0</v>
      </c>
      <c r="EF40" s="17">
        <v>0.0</v>
      </c>
      <c r="EG40" s="17">
        <f>SUM(EE40:EF40)</f>
        <v>600000</v>
      </c>
      <c r="EH40" s="17">
        <v>800000.0</v>
      </c>
      <c r="EI40" s="17">
        <v>0.0</v>
      </c>
      <c r="EJ40" s="17">
        <f>SUM(EH40:EI40)</f>
        <v>800000</v>
      </c>
      <c r="EK40" s="17">
        <v>500000.0</v>
      </c>
      <c r="EL40" s="17">
        <v>0.0</v>
      </c>
      <c r="EM40" s="17">
        <f>SUM(EK40:EL40)</f>
        <v>500000</v>
      </c>
      <c r="EN40" s="17" t="s">
        <v>115</v>
      </c>
      <c r="EO40" s="17" t="s">
        <v>115</v>
      </c>
      <c r="EP40" s="17" t="s">
        <v>115</v>
      </c>
      <c r="EQ40" s="17" t="s">
        <v>115</v>
      </c>
      <c r="ER40" s="17" t="s">
        <v>115</v>
      </c>
      <c r="ES40" s="17" t="s">
        <v>115</v>
      </c>
      <c r="ET40" s="17" t="s">
        <v>115</v>
      </c>
      <c r="EU40" s="17" t="s">
        <v>115</v>
      </c>
      <c r="EV40" s="17" t="s">
        <v>115</v>
      </c>
      <c r="EW40" s="17" t="s">
        <v>115</v>
      </c>
      <c r="EX40" s="17" t="s">
        <v>115</v>
      </c>
      <c r="EY40" s="17" t="s">
        <v>115</v>
      </c>
      <c r="EZ40" s="17" t="s">
        <v>115</v>
      </c>
      <c r="FA40" s="17" t="s">
        <v>115</v>
      </c>
      <c r="FB40" s="17" t="s">
        <v>115</v>
      </c>
      <c r="FC40" s="17" t="s">
        <v>115</v>
      </c>
      <c r="FD40" s="17" t="s">
        <v>115</v>
      </c>
      <c r="FE40" s="17" t="s">
        <v>115</v>
      </c>
      <c r="FF40" s="17" t="s">
        <v>115</v>
      </c>
      <c r="FG40" s="17" t="s">
        <v>115</v>
      </c>
      <c r="FH40" s="17" t="s">
        <v>115</v>
      </c>
      <c r="FI40" s="94">
        <v>3.0</v>
      </c>
      <c r="FJ40" s="17">
        <f t="shared" ref="FJ40:FK40" si="66">AVERAGE(EE40,EH40,EK40)</f>
        <v>633333.3333</v>
      </c>
      <c r="FK40" s="17">
        <f t="shared" si="66"/>
        <v>0</v>
      </c>
      <c r="FL40" s="95">
        <f>ROUNDUP(AVERAGE(EG40,EJ40,EM40),-2)</f>
        <v>633400</v>
      </c>
      <c r="FM40" s="96">
        <f t="shared" si="3"/>
        <v>633400</v>
      </c>
      <c r="FN40" s="97"/>
    </row>
    <row r="41" ht="12.75" customHeight="1">
      <c r="A41" s="16">
        <v>37.0</v>
      </c>
      <c r="B41" s="110" t="s">
        <v>154</v>
      </c>
      <c r="C41" s="106" t="s">
        <v>163</v>
      </c>
      <c r="D41" s="109" t="s">
        <v>156</v>
      </c>
      <c r="E41" s="107">
        <v>1.0</v>
      </c>
      <c r="F41" s="17" t="s">
        <v>115</v>
      </c>
      <c r="G41" s="17" t="s">
        <v>115</v>
      </c>
      <c r="H41" s="17" t="s">
        <v>115</v>
      </c>
      <c r="I41" s="17" t="s">
        <v>115</v>
      </c>
      <c r="J41" s="17" t="s">
        <v>115</v>
      </c>
      <c r="K41" s="17" t="s">
        <v>115</v>
      </c>
      <c r="L41" s="17" t="s">
        <v>115</v>
      </c>
      <c r="M41" s="17" t="s">
        <v>115</v>
      </c>
      <c r="N41" s="17" t="s">
        <v>115</v>
      </c>
      <c r="O41" s="17" t="s">
        <v>115</v>
      </c>
      <c r="P41" s="17" t="s">
        <v>115</v>
      </c>
      <c r="Q41" s="17" t="s">
        <v>115</v>
      </c>
      <c r="R41" s="17" t="s">
        <v>115</v>
      </c>
      <c r="S41" s="17" t="s">
        <v>115</v>
      </c>
      <c r="T41" s="17" t="s">
        <v>115</v>
      </c>
      <c r="U41" s="17" t="s">
        <v>115</v>
      </c>
      <c r="V41" s="17" t="s">
        <v>115</v>
      </c>
      <c r="W41" s="17" t="s">
        <v>115</v>
      </c>
      <c r="X41" s="17" t="s">
        <v>115</v>
      </c>
      <c r="Y41" s="17" t="s">
        <v>115</v>
      </c>
      <c r="Z41" s="17" t="s">
        <v>115</v>
      </c>
      <c r="AA41" s="17" t="s">
        <v>115</v>
      </c>
      <c r="AB41" s="17" t="s">
        <v>115</v>
      </c>
      <c r="AC41" s="17" t="s">
        <v>115</v>
      </c>
      <c r="AD41" s="17" t="s">
        <v>115</v>
      </c>
      <c r="AE41" s="17" t="s">
        <v>115</v>
      </c>
      <c r="AF41" s="17" t="s">
        <v>115</v>
      </c>
      <c r="AG41" s="17" t="s">
        <v>115</v>
      </c>
      <c r="AH41" s="17" t="s">
        <v>115</v>
      </c>
      <c r="AI41" s="17" t="s">
        <v>115</v>
      </c>
      <c r="AJ41" s="17" t="s">
        <v>115</v>
      </c>
      <c r="AK41" s="17" t="s">
        <v>115</v>
      </c>
      <c r="AL41" s="17" t="s">
        <v>115</v>
      </c>
      <c r="AM41" s="17" t="s">
        <v>115</v>
      </c>
      <c r="AN41" s="17" t="s">
        <v>115</v>
      </c>
      <c r="AO41" s="17" t="s">
        <v>115</v>
      </c>
      <c r="AP41" s="17" t="s">
        <v>115</v>
      </c>
      <c r="AQ41" s="17" t="s">
        <v>115</v>
      </c>
      <c r="AR41" s="17" t="s">
        <v>115</v>
      </c>
      <c r="AS41" s="17" t="s">
        <v>115</v>
      </c>
      <c r="AT41" s="17" t="s">
        <v>115</v>
      </c>
      <c r="AU41" s="17" t="s">
        <v>115</v>
      </c>
      <c r="AV41" s="17" t="s">
        <v>115</v>
      </c>
      <c r="AW41" s="17" t="s">
        <v>115</v>
      </c>
      <c r="AX41" s="17" t="s">
        <v>115</v>
      </c>
      <c r="AY41" s="17" t="s">
        <v>115</v>
      </c>
      <c r="AZ41" s="17" t="s">
        <v>115</v>
      </c>
      <c r="BA41" s="17" t="s">
        <v>115</v>
      </c>
      <c r="BB41" s="17" t="s">
        <v>115</v>
      </c>
      <c r="BC41" s="17" t="s">
        <v>115</v>
      </c>
      <c r="BD41" s="17" t="s">
        <v>115</v>
      </c>
      <c r="BE41" s="17" t="s">
        <v>115</v>
      </c>
      <c r="BF41" s="17" t="s">
        <v>115</v>
      </c>
      <c r="BG41" s="17" t="s">
        <v>115</v>
      </c>
      <c r="BH41" s="17" t="s">
        <v>115</v>
      </c>
      <c r="BI41" s="17" t="s">
        <v>115</v>
      </c>
      <c r="BJ41" s="17" t="s">
        <v>115</v>
      </c>
      <c r="BK41" s="17" t="s">
        <v>115</v>
      </c>
      <c r="BL41" s="17" t="s">
        <v>115</v>
      </c>
      <c r="BM41" s="17" t="s">
        <v>115</v>
      </c>
      <c r="BN41" s="17" t="s">
        <v>115</v>
      </c>
      <c r="BO41" s="17" t="s">
        <v>115</v>
      </c>
      <c r="BP41" s="17" t="s">
        <v>115</v>
      </c>
      <c r="BQ41" s="17" t="s">
        <v>115</v>
      </c>
      <c r="BR41" s="17" t="s">
        <v>115</v>
      </c>
      <c r="BS41" s="17" t="s">
        <v>115</v>
      </c>
      <c r="BT41" s="17" t="s">
        <v>115</v>
      </c>
      <c r="BU41" s="17" t="s">
        <v>115</v>
      </c>
      <c r="BV41" s="17" t="s">
        <v>115</v>
      </c>
      <c r="BW41" s="17" t="s">
        <v>115</v>
      </c>
      <c r="BX41" s="17" t="s">
        <v>115</v>
      </c>
      <c r="BY41" s="17" t="s">
        <v>115</v>
      </c>
      <c r="BZ41" s="17" t="s">
        <v>115</v>
      </c>
      <c r="CA41" s="17" t="s">
        <v>115</v>
      </c>
      <c r="CB41" s="17" t="s">
        <v>115</v>
      </c>
      <c r="CC41" s="17" t="s">
        <v>115</v>
      </c>
      <c r="CD41" s="17" t="s">
        <v>115</v>
      </c>
      <c r="CE41" s="17" t="s">
        <v>115</v>
      </c>
      <c r="CF41" s="17" t="s">
        <v>115</v>
      </c>
      <c r="CG41" s="17" t="s">
        <v>115</v>
      </c>
      <c r="CH41" s="17" t="s">
        <v>115</v>
      </c>
      <c r="CI41" s="17" t="s">
        <v>115</v>
      </c>
      <c r="CJ41" s="17" t="s">
        <v>115</v>
      </c>
      <c r="CK41" s="17" t="s">
        <v>115</v>
      </c>
      <c r="CL41" s="17" t="s">
        <v>115</v>
      </c>
      <c r="CM41" s="17" t="s">
        <v>115</v>
      </c>
      <c r="CN41" s="17" t="s">
        <v>115</v>
      </c>
      <c r="CO41" s="17" t="s">
        <v>115</v>
      </c>
      <c r="CP41" s="17" t="s">
        <v>115</v>
      </c>
      <c r="CQ41" s="17" t="s">
        <v>115</v>
      </c>
      <c r="CR41" s="17" t="s">
        <v>115</v>
      </c>
      <c r="CS41" s="17" t="s">
        <v>115</v>
      </c>
      <c r="CT41" s="17" t="s">
        <v>115</v>
      </c>
      <c r="CU41" s="17" t="s">
        <v>115</v>
      </c>
      <c r="CV41" s="17" t="s">
        <v>115</v>
      </c>
      <c r="CW41" s="17" t="s">
        <v>115</v>
      </c>
      <c r="CX41" s="17" t="s">
        <v>115</v>
      </c>
      <c r="CY41" s="17" t="s">
        <v>115</v>
      </c>
      <c r="CZ41" s="17" t="s">
        <v>115</v>
      </c>
      <c r="DA41" s="17" t="s">
        <v>115</v>
      </c>
      <c r="DB41" s="17" t="s">
        <v>115</v>
      </c>
      <c r="DC41" s="17" t="s">
        <v>115</v>
      </c>
      <c r="DD41" s="17" t="s">
        <v>115</v>
      </c>
      <c r="DE41" s="17" t="s">
        <v>115</v>
      </c>
      <c r="DF41" s="17" t="s">
        <v>115</v>
      </c>
      <c r="DG41" s="17" t="s">
        <v>115</v>
      </c>
      <c r="DH41" s="17" t="s">
        <v>115</v>
      </c>
      <c r="DI41" s="17" t="s">
        <v>115</v>
      </c>
      <c r="DJ41" s="17" t="s">
        <v>115</v>
      </c>
      <c r="DK41" s="17" t="s">
        <v>115</v>
      </c>
      <c r="DL41" s="17" t="s">
        <v>115</v>
      </c>
      <c r="DM41" s="17" t="s">
        <v>115</v>
      </c>
      <c r="DN41" s="17" t="s">
        <v>115</v>
      </c>
      <c r="DO41" s="17" t="s">
        <v>115</v>
      </c>
      <c r="DP41" s="17" t="s">
        <v>115</v>
      </c>
      <c r="DQ41" s="17" t="s">
        <v>115</v>
      </c>
      <c r="DR41" s="17" t="s">
        <v>115</v>
      </c>
      <c r="DS41" s="17" t="s">
        <v>115</v>
      </c>
      <c r="DT41" s="17" t="s">
        <v>115</v>
      </c>
      <c r="DU41" s="17" t="s">
        <v>115</v>
      </c>
      <c r="DV41" s="17" t="s">
        <v>115</v>
      </c>
      <c r="DW41" s="17" t="s">
        <v>115</v>
      </c>
      <c r="DX41" s="17" t="s">
        <v>115</v>
      </c>
      <c r="DY41" s="17" t="s">
        <v>115</v>
      </c>
      <c r="DZ41" s="17" t="s">
        <v>115</v>
      </c>
      <c r="EA41" s="17" t="s">
        <v>115</v>
      </c>
      <c r="EB41" s="17" t="s">
        <v>115</v>
      </c>
      <c r="EC41" s="17" t="s">
        <v>115</v>
      </c>
      <c r="ED41" s="17" t="s">
        <v>115</v>
      </c>
      <c r="EE41" s="17" t="s">
        <v>115</v>
      </c>
      <c r="EF41" s="17" t="s">
        <v>115</v>
      </c>
      <c r="EG41" s="17" t="s">
        <v>115</v>
      </c>
      <c r="EH41" s="17" t="s">
        <v>115</v>
      </c>
      <c r="EI41" s="17" t="s">
        <v>115</v>
      </c>
      <c r="EJ41" s="17" t="s">
        <v>115</v>
      </c>
      <c r="EK41" s="17" t="s">
        <v>115</v>
      </c>
      <c r="EL41" s="17" t="s">
        <v>115</v>
      </c>
      <c r="EM41" s="17" t="s">
        <v>115</v>
      </c>
      <c r="EN41" s="17">
        <v>1690000.0</v>
      </c>
      <c r="EO41" s="17">
        <v>0.0</v>
      </c>
      <c r="EP41" s="17">
        <f>EN41+EO41</f>
        <v>1690000</v>
      </c>
      <c r="EQ41" s="17">
        <v>1300000.0</v>
      </c>
      <c r="ER41" s="17">
        <v>0.0</v>
      </c>
      <c r="ES41" s="17">
        <f>EQ41+ER41</f>
        <v>1300000</v>
      </c>
      <c r="ET41" s="17">
        <v>3000000.0</v>
      </c>
      <c r="EU41" s="17">
        <v>0.0</v>
      </c>
      <c r="EV41" s="17">
        <f>ET41+EU41</f>
        <v>3000000</v>
      </c>
      <c r="EW41" s="17">
        <v>4300000.0</v>
      </c>
      <c r="EX41" s="17">
        <v>0.0</v>
      </c>
      <c r="EY41" s="17">
        <f>EW41+EX41</f>
        <v>4300000</v>
      </c>
      <c r="EZ41" s="17" t="s">
        <v>115</v>
      </c>
      <c r="FA41" s="17" t="s">
        <v>115</v>
      </c>
      <c r="FB41" s="17" t="s">
        <v>115</v>
      </c>
      <c r="FC41" s="17" t="s">
        <v>115</v>
      </c>
      <c r="FD41" s="17" t="s">
        <v>115</v>
      </c>
      <c r="FE41" s="17" t="s">
        <v>115</v>
      </c>
      <c r="FF41" s="17" t="s">
        <v>115</v>
      </c>
      <c r="FG41" s="17" t="s">
        <v>115</v>
      </c>
      <c r="FH41" s="17" t="s">
        <v>115</v>
      </c>
      <c r="FI41" s="94">
        <v>4.0</v>
      </c>
      <c r="FJ41" s="17">
        <f t="shared" ref="FJ41:FK41" si="67">AVERAGE(EN41,EQ41,ET41,EW41)</f>
        <v>2572500</v>
      </c>
      <c r="FK41" s="100">
        <f t="shared" si="67"/>
        <v>0</v>
      </c>
      <c r="FL41" s="95">
        <f>ROUNDUP(AVERAGE(EP41,ES41,EV41,EY41),-2)</f>
        <v>2572500</v>
      </c>
      <c r="FM41" s="96">
        <f t="shared" si="3"/>
        <v>2572500</v>
      </c>
      <c r="FN41" s="97"/>
    </row>
    <row r="42" ht="12.75" customHeight="1">
      <c r="A42" s="16">
        <v>38.0</v>
      </c>
      <c r="B42" s="110" t="s">
        <v>116</v>
      </c>
      <c r="C42" s="106" t="s">
        <v>141</v>
      </c>
      <c r="D42" s="16" t="s">
        <v>118</v>
      </c>
      <c r="E42" s="107">
        <v>1.0</v>
      </c>
      <c r="F42" s="17" t="s">
        <v>115</v>
      </c>
      <c r="G42" s="17" t="s">
        <v>115</v>
      </c>
      <c r="H42" s="17" t="s">
        <v>115</v>
      </c>
      <c r="I42" s="17" t="s">
        <v>115</v>
      </c>
      <c r="J42" s="17" t="s">
        <v>115</v>
      </c>
      <c r="K42" s="17" t="s">
        <v>115</v>
      </c>
      <c r="L42" s="17" t="s">
        <v>115</v>
      </c>
      <c r="M42" s="17" t="s">
        <v>115</v>
      </c>
      <c r="N42" s="17" t="s">
        <v>115</v>
      </c>
      <c r="O42" s="17" t="s">
        <v>115</v>
      </c>
      <c r="P42" s="17" t="s">
        <v>115</v>
      </c>
      <c r="Q42" s="17" t="s">
        <v>115</v>
      </c>
      <c r="R42" s="17" t="s">
        <v>115</v>
      </c>
      <c r="S42" s="17" t="s">
        <v>115</v>
      </c>
      <c r="T42" s="17" t="s">
        <v>115</v>
      </c>
      <c r="U42" s="17" t="s">
        <v>115</v>
      </c>
      <c r="V42" s="17" t="s">
        <v>115</v>
      </c>
      <c r="W42" s="17" t="s">
        <v>115</v>
      </c>
      <c r="X42" s="17" t="s">
        <v>115</v>
      </c>
      <c r="Y42" s="17" t="s">
        <v>115</v>
      </c>
      <c r="Z42" s="17" t="s">
        <v>115</v>
      </c>
      <c r="AA42" s="17" t="s">
        <v>115</v>
      </c>
      <c r="AB42" s="17" t="s">
        <v>115</v>
      </c>
      <c r="AC42" s="17" t="s">
        <v>115</v>
      </c>
      <c r="AD42" s="17" t="s">
        <v>115</v>
      </c>
      <c r="AE42" s="17" t="s">
        <v>115</v>
      </c>
      <c r="AF42" s="17" t="s">
        <v>115</v>
      </c>
      <c r="AG42" s="17" t="s">
        <v>115</v>
      </c>
      <c r="AH42" s="17" t="s">
        <v>115</v>
      </c>
      <c r="AI42" s="17" t="s">
        <v>115</v>
      </c>
      <c r="AJ42" s="17" t="s">
        <v>115</v>
      </c>
      <c r="AK42" s="17" t="s">
        <v>115</v>
      </c>
      <c r="AL42" s="17" t="s">
        <v>115</v>
      </c>
      <c r="AM42" s="17" t="s">
        <v>115</v>
      </c>
      <c r="AN42" s="17" t="s">
        <v>115</v>
      </c>
      <c r="AO42" s="17" t="s">
        <v>115</v>
      </c>
      <c r="AP42" s="17" t="s">
        <v>115</v>
      </c>
      <c r="AQ42" s="17" t="s">
        <v>115</v>
      </c>
      <c r="AR42" s="17" t="s">
        <v>115</v>
      </c>
      <c r="AS42" s="17" t="s">
        <v>115</v>
      </c>
      <c r="AT42" s="17" t="s">
        <v>115</v>
      </c>
      <c r="AU42" s="17" t="s">
        <v>115</v>
      </c>
      <c r="AV42" s="17" t="s">
        <v>115</v>
      </c>
      <c r="AW42" s="17" t="s">
        <v>115</v>
      </c>
      <c r="AX42" s="17" t="s">
        <v>115</v>
      </c>
      <c r="AY42" s="17" t="s">
        <v>115</v>
      </c>
      <c r="AZ42" s="17" t="s">
        <v>115</v>
      </c>
      <c r="BA42" s="17" t="s">
        <v>115</v>
      </c>
      <c r="BB42" s="17" t="s">
        <v>115</v>
      </c>
      <c r="BC42" s="17" t="s">
        <v>115</v>
      </c>
      <c r="BD42" s="17" t="s">
        <v>115</v>
      </c>
      <c r="BE42" s="17" t="s">
        <v>115</v>
      </c>
      <c r="BF42" s="17" t="s">
        <v>115</v>
      </c>
      <c r="BG42" s="17" t="s">
        <v>115</v>
      </c>
      <c r="BH42" s="17" t="s">
        <v>115</v>
      </c>
      <c r="BI42" s="17" t="s">
        <v>115</v>
      </c>
      <c r="BJ42" s="17" t="s">
        <v>115</v>
      </c>
      <c r="BK42" s="17" t="s">
        <v>115</v>
      </c>
      <c r="BL42" s="17" t="s">
        <v>115</v>
      </c>
      <c r="BM42" s="17" t="s">
        <v>115</v>
      </c>
      <c r="BN42" s="17" t="s">
        <v>115</v>
      </c>
      <c r="BO42" s="17" t="s">
        <v>115</v>
      </c>
      <c r="BP42" s="17" t="s">
        <v>115</v>
      </c>
      <c r="BQ42" s="17" t="s">
        <v>115</v>
      </c>
      <c r="BR42" s="17" t="s">
        <v>115</v>
      </c>
      <c r="BS42" s="17" t="s">
        <v>115</v>
      </c>
      <c r="BT42" s="17" t="s">
        <v>115</v>
      </c>
      <c r="BU42" s="17" t="s">
        <v>115</v>
      </c>
      <c r="BV42" s="17" t="s">
        <v>115</v>
      </c>
      <c r="BW42" s="17" t="s">
        <v>115</v>
      </c>
      <c r="BX42" s="17" t="s">
        <v>115</v>
      </c>
      <c r="BY42" s="17" t="s">
        <v>115</v>
      </c>
      <c r="BZ42" s="17" t="s">
        <v>115</v>
      </c>
      <c r="CA42" s="17" t="s">
        <v>115</v>
      </c>
      <c r="CB42" s="17" t="s">
        <v>115</v>
      </c>
      <c r="CC42" s="17" t="s">
        <v>115</v>
      </c>
      <c r="CD42" s="17" t="s">
        <v>115</v>
      </c>
      <c r="CE42" s="17" t="s">
        <v>115</v>
      </c>
      <c r="CF42" s="17" t="s">
        <v>115</v>
      </c>
      <c r="CG42" s="17" t="s">
        <v>115</v>
      </c>
      <c r="CH42" s="17" t="s">
        <v>115</v>
      </c>
      <c r="CI42" s="17" t="s">
        <v>115</v>
      </c>
      <c r="CJ42" s="17" t="s">
        <v>115</v>
      </c>
      <c r="CK42" s="17" t="s">
        <v>115</v>
      </c>
      <c r="CL42" s="17" t="s">
        <v>115</v>
      </c>
      <c r="CM42" s="17" t="s">
        <v>115</v>
      </c>
      <c r="CN42" s="17" t="s">
        <v>115</v>
      </c>
      <c r="CO42" s="17" t="s">
        <v>115</v>
      </c>
      <c r="CP42" s="17" t="s">
        <v>115</v>
      </c>
      <c r="CQ42" s="17" t="s">
        <v>115</v>
      </c>
      <c r="CR42" s="17" t="s">
        <v>115</v>
      </c>
      <c r="CS42" s="17" t="s">
        <v>115</v>
      </c>
      <c r="CT42" s="17" t="s">
        <v>115</v>
      </c>
      <c r="CU42" s="17" t="s">
        <v>115</v>
      </c>
      <c r="CV42" s="17" t="s">
        <v>115</v>
      </c>
      <c r="CW42" s="17" t="s">
        <v>115</v>
      </c>
      <c r="CX42" s="17" t="s">
        <v>115</v>
      </c>
      <c r="CY42" s="17" t="s">
        <v>115</v>
      </c>
      <c r="CZ42" s="17" t="s">
        <v>115</v>
      </c>
      <c r="DA42" s="17" t="s">
        <v>115</v>
      </c>
      <c r="DB42" s="17" t="s">
        <v>115</v>
      </c>
      <c r="DC42" s="17" t="s">
        <v>115</v>
      </c>
      <c r="DD42" s="17" t="s">
        <v>115</v>
      </c>
      <c r="DE42" s="17" t="s">
        <v>115</v>
      </c>
      <c r="DF42" s="17" t="s">
        <v>115</v>
      </c>
      <c r="DG42" s="17" t="s">
        <v>115</v>
      </c>
      <c r="DH42" s="17" t="s">
        <v>115</v>
      </c>
      <c r="DI42" s="17" t="s">
        <v>115</v>
      </c>
      <c r="DJ42" s="17" t="s">
        <v>115</v>
      </c>
      <c r="DK42" s="17" t="s">
        <v>115</v>
      </c>
      <c r="DL42" s="17" t="s">
        <v>115</v>
      </c>
      <c r="DM42" s="17" t="s">
        <v>115</v>
      </c>
      <c r="DN42" s="17" t="s">
        <v>115</v>
      </c>
      <c r="DO42" s="17" t="s">
        <v>115</v>
      </c>
      <c r="DP42" s="17" t="s">
        <v>115</v>
      </c>
      <c r="DQ42" s="17" t="s">
        <v>115</v>
      </c>
      <c r="DR42" s="17" t="s">
        <v>115</v>
      </c>
      <c r="DS42" s="17" t="s">
        <v>115</v>
      </c>
      <c r="DT42" s="17" t="s">
        <v>115</v>
      </c>
      <c r="DU42" s="17" t="s">
        <v>115</v>
      </c>
      <c r="DV42" s="17" t="s">
        <v>115</v>
      </c>
      <c r="DW42" s="17" t="s">
        <v>115</v>
      </c>
      <c r="DX42" s="17" t="s">
        <v>115</v>
      </c>
      <c r="DY42" s="17" t="s">
        <v>115</v>
      </c>
      <c r="DZ42" s="17" t="s">
        <v>115</v>
      </c>
      <c r="EA42" s="17" t="s">
        <v>115</v>
      </c>
      <c r="EB42" s="17" t="s">
        <v>115</v>
      </c>
      <c r="EC42" s="17" t="s">
        <v>115</v>
      </c>
      <c r="ED42" s="17" t="s">
        <v>115</v>
      </c>
      <c r="EE42" s="17" t="s">
        <v>115</v>
      </c>
      <c r="EF42" s="17" t="s">
        <v>115</v>
      </c>
      <c r="EG42" s="17" t="s">
        <v>115</v>
      </c>
      <c r="EH42" s="17" t="s">
        <v>115</v>
      </c>
      <c r="EI42" s="17" t="s">
        <v>115</v>
      </c>
      <c r="EJ42" s="17" t="s">
        <v>115</v>
      </c>
      <c r="EK42" s="17" t="s">
        <v>115</v>
      </c>
      <c r="EL42" s="17" t="s">
        <v>115</v>
      </c>
      <c r="EM42" s="17" t="s">
        <v>115</v>
      </c>
      <c r="EN42" s="17" t="s">
        <v>115</v>
      </c>
      <c r="EO42" s="17" t="s">
        <v>115</v>
      </c>
      <c r="EP42" s="17" t="s">
        <v>115</v>
      </c>
      <c r="EQ42" s="17" t="s">
        <v>115</v>
      </c>
      <c r="ER42" s="17" t="s">
        <v>115</v>
      </c>
      <c r="ES42" s="17" t="s">
        <v>115</v>
      </c>
      <c r="ET42" s="17" t="s">
        <v>115</v>
      </c>
      <c r="EU42" s="17" t="s">
        <v>115</v>
      </c>
      <c r="EV42" s="17" t="s">
        <v>115</v>
      </c>
      <c r="EW42" s="17" t="s">
        <v>115</v>
      </c>
      <c r="EX42" s="17" t="s">
        <v>115</v>
      </c>
      <c r="EY42" s="17" t="s">
        <v>115</v>
      </c>
      <c r="EZ42" s="17">
        <v>15500.0</v>
      </c>
      <c r="FA42" s="17">
        <v>0.0</v>
      </c>
      <c r="FB42" s="17">
        <f>EZ42+FA42</f>
        <v>15500</v>
      </c>
      <c r="FC42" s="17">
        <v>12184.0</v>
      </c>
      <c r="FD42" s="17">
        <f>FC42*19%</f>
        <v>2314.96</v>
      </c>
      <c r="FE42" s="17">
        <f>FC42+FD42</f>
        <v>14498.96</v>
      </c>
      <c r="FF42" s="17">
        <v>16550.0</v>
      </c>
      <c r="FG42" s="17">
        <v>0.0</v>
      </c>
      <c r="FH42" s="17">
        <f>FF42+FG42</f>
        <v>16550</v>
      </c>
      <c r="FI42" s="94">
        <v>3.0</v>
      </c>
      <c r="FJ42" s="17">
        <f t="shared" ref="FJ42:FK42" si="68">AVERAGE(EZ42,FC42,FF42)</f>
        <v>14744.66667</v>
      </c>
      <c r="FK42" s="100">
        <f t="shared" si="68"/>
        <v>771.6533333</v>
      </c>
      <c r="FL42" s="95">
        <f>ROUNDUP(AVERAGE(FB42,FE42,FH42),-2)</f>
        <v>15600</v>
      </c>
      <c r="FM42" s="96">
        <f t="shared" si="3"/>
        <v>15600</v>
      </c>
      <c r="FN42" s="97"/>
    </row>
    <row r="43" ht="12.75" customHeight="1">
      <c r="A43" s="4"/>
      <c r="B43" s="113"/>
      <c r="C43" s="114"/>
      <c r="D43" s="8"/>
      <c r="E43" s="105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8"/>
      <c r="FJ43" s="115"/>
      <c r="FK43" s="115"/>
      <c r="FL43" s="116"/>
      <c r="FM43" s="117">
        <f>SUM(FM5:FM42)</f>
        <v>79752300</v>
      </c>
      <c r="FN43" s="115"/>
    </row>
    <row r="44" ht="12.75" customHeight="1">
      <c r="A44" s="4"/>
      <c r="B44" s="113"/>
      <c r="C44" s="114"/>
      <c r="D44" s="8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43"/>
      <c r="FM44" s="118"/>
      <c r="FN44" s="8"/>
    </row>
    <row r="45" ht="12.75" customHeight="1">
      <c r="A45" s="4"/>
      <c r="B45" s="113"/>
      <c r="C45" s="114"/>
      <c r="D45" s="8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43"/>
      <c r="FM45" s="118"/>
      <c r="FN45" s="8"/>
    </row>
    <row r="46" ht="12.75" customHeight="1">
      <c r="A46" s="4"/>
      <c r="B46" s="113"/>
      <c r="C46" s="114"/>
      <c r="D46" s="8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43"/>
      <c r="FM46" s="118"/>
      <c r="FN46" s="8"/>
    </row>
    <row r="47" ht="12.75" customHeight="1">
      <c r="A47" s="4"/>
      <c r="B47" s="113"/>
      <c r="C47" s="114"/>
      <c r="D47" s="8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43"/>
      <c r="FM47" s="118"/>
      <c r="FN47" s="8"/>
    </row>
    <row r="48" ht="12.75" customHeight="1">
      <c r="A48" s="4"/>
      <c r="B48" s="113"/>
      <c r="C48" s="114"/>
      <c r="D48" s="8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43"/>
      <c r="FM48" s="118"/>
      <c r="FN48" s="8"/>
    </row>
    <row r="49" ht="12.75" customHeight="1">
      <c r="A49" s="4"/>
      <c r="B49" s="113"/>
      <c r="C49" s="114"/>
      <c r="D49" s="8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43"/>
      <c r="FM49" s="118"/>
      <c r="FN49" s="8"/>
    </row>
    <row r="50" ht="12.75" customHeight="1">
      <c r="A50" s="4"/>
      <c r="B50" s="113"/>
      <c r="C50" s="114"/>
      <c r="D50" s="8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43"/>
      <c r="FM50" s="118"/>
      <c r="FN50" s="8"/>
    </row>
    <row r="51" ht="12.75" customHeight="1">
      <c r="A51" s="4"/>
      <c r="B51" s="113"/>
      <c r="C51" s="114"/>
      <c r="D51" s="8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43"/>
      <c r="FM51" s="118"/>
      <c r="FN51" s="8"/>
    </row>
    <row r="52" ht="12.75" customHeight="1">
      <c r="A52" s="4"/>
      <c r="B52" s="113"/>
      <c r="C52" s="114"/>
      <c r="D52" s="8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43"/>
      <c r="FM52" s="118"/>
      <c r="FN52" s="8"/>
    </row>
    <row r="53" ht="12.75" customHeight="1">
      <c r="A53" s="4"/>
      <c r="B53" s="113"/>
      <c r="C53" s="114"/>
      <c r="D53" s="8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43"/>
      <c r="FM53" s="118"/>
      <c r="FN53" s="8"/>
    </row>
    <row r="54" ht="12.75" customHeight="1">
      <c r="A54" s="4"/>
      <c r="B54" s="113"/>
      <c r="C54" s="114"/>
      <c r="D54" s="8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43"/>
      <c r="FM54" s="118"/>
      <c r="FN54" s="8"/>
    </row>
    <row r="55" ht="12.75" customHeight="1">
      <c r="A55" s="4"/>
      <c r="B55" s="113"/>
      <c r="C55" s="114"/>
      <c r="D55" s="8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43"/>
      <c r="FM55" s="118"/>
      <c r="FN55" s="8"/>
    </row>
    <row r="56" ht="12.75" customHeight="1">
      <c r="A56" s="4"/>
      <c r="B56" s="113"/>
      <c r="C56" s="114"/>
      <c r="D56" s="8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43"/>
      <c r="FM56" s="118"/>
      <c r="FN56" s="8"/>
    </row>
    <row r="57" ht="12.75" customHeight="1">
      <c r="A57" s="4"/>
      <c r="B57" s="113"/>
      <c r="C57" s="114"/>
      <c r="D57" s="8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43"/>
      <c r="FM57" s="118"/>
      <c r="FN57" s="8"/>
    </row>
    <row r="58" ht="12.75" customHeight="1">
      <c r="A58" s="4"/>
      <c r="B58" s="113"/>
      <c r="C58" s="114"/>
      <c r="D58" s="8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43"/>
      <c r="FM58" s="118"/>
      <c r="FN58" s="8"/>
    </row>
    <row r="59" ht="12.75" customHeight="1">
      <c r="A59" s="4"/>
      <c r="B59" s="113"/>
      <c r="C59" s="114"/>
      <c r="D59" s="8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43"/>
      <c r="FM59" s="118"/>
      <c r="FN59" s="8"/>
    </row>
    <row r="60" ht="12.75" customHeight="1">
      <c r="A60" s="4"/>
      <c r="B60" s="113"/>
      <c r="C60" s="114"/>
      <c r="D60" s="8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43"/>
      <c r="FM60" s="118"/>
      <c r="FN60" s="8"/>
    </row>
    <row r="61" ht="12.75" customHeight="1">
      <c r="A61" s="4"/>
      <c r="B61" s="113"/>
      <c r="C61" s="114"/>
      <c r="D61" s="8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43"/>
      <c r="FM61" s="118"/>
      <c r="FN61" s="8"/>
    </row>
    <row r="62" ht="12.75" customHeight="1">
      <c r="A62" s="4"/>
      <c r="B62" s="113"/>
      <c r="C62" s="114"/>
      <c r="D62" s="8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43"/>
      <c r="FM62" s="118"/>
      <c r="FN62" s="8"/>
    </row>
    <row r="63" ht="12.75" customHeight="1">
      <c r="A63" s="4"/>
      <c r="B63" s="113"/>
      <c r="C63" s="114"/>
      <c r="D63" s="8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43"/>
      <c r="FM63" s="118"/>
      <c r="FN63" s="8"/>
    </row>
    <row r="64" ht="12.75" customHeight="1">
      <c r="A64" s="4"/>
      <c r="B64" s="113"/>
      <c r="C64" s="114"/>
      <c r="D64" s="8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43"/>
      <c r="FM64" s="118"/>
      <c r="FN64" s="8"/>
    </row>
    <row r="65" ht="12.75" customHeight="1">
      <c r="A65" s="4"/>
      <c r="B65" s="113"/>
      <c r="C65" s="114"/>
      <c r="D65" s="8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43"/>
      <c r="FM65" s="118"/>
      <c r="FN65" s="8"/>
    </row>
    <row r="66" ht="12.75" customHeight="1">
      <c r="A66" s="4"/>
      <c r="B66" s="113"/>
      <c r="C66" s="114"/>
      <c r="D66" s="8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43"/>
      <c r="FM66" s="118"/>
      <c r="FN66" s="8"/>
    </row>
    <row r="67" ht="12.75" customHeight="1">
      <c r="A67" s="4"/>
      <c r="B67" s="113"/>
      <c r="C67" s="114"/>
      <c r="D67" s="8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43"/>
      <c r="FM67" s="118"/>
      <c r="FN67" s="8"/>
    </row>
    <row r="68" ht="12.75" customHeight="1">
      <c r="A68" s="4"/>
      <c r="B68" s="113"/>
      <c r="C68" s="114"/>
      <c r="D68" s="8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43"/>
      <c r="FM68" s="118"/>
      <c r="FN68" s="8"/>
    </row>
    <row r="69" ht="12.75" customHeight="1">
      <c r="A69" s="4"/>
      <c r="B69" s="113"/>
      <c r="C69" s="114"/>
      <c r="D69" s="8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43"/>
      <c r="FM69" s="118"/>
      <c r="FN69" s="8"/>
    </row>
    <row r="70" ht="12.75" customHeight="1">
      <c r="A70" s="4"/>
      <c r="B70" s="113"/>
      <c r="C70" s="114"/>
      <c r="D70" s="8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43"/>
      <c r="FM70" s="118"/>
      <c r="FN70" s="8"/>
    </row>
    <row r="71" ht="12.75" customHeight="1">
      <c r="A71" s="4"/>
      <c r="B71" s="113"/>
      <c r="C71" s="114"/>
      <c r="D71" s="8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43"/>
      <c r="FM71" s="118"/>
      <c r="FN71" s="8"/>
    </row>
    <row r="72" ht="12.75" customHeight="1">
      <c r="A72" s="4"/>
      <c r="B72" s="113"/>
      <c r="C72" s="114"/>
      <c r="D72" s="8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43"/>
      <c r="FM72" s="118"/>
      <c r="FN72" s="8"/>
    </row>
    <row r="73" ht="12.75" customHeight="1">
      <c r="A73" s="4"/>
      <c r="B73" s="113"/>
      <c r="C73" s="114"/>
      <c r="D73" s="8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43"/>
      <c r="FM73" s="118"/>
      <c r="FN73" s="8"/>
    </row>
    <row r="74" ht="12.75" customHeight="1">
      <c r="A74" s="4"/>
      <c r="B74" s="113"/>
      <c r="C74" s="114"/>
      <c r="D74" s="8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43"/>
      <c r="FM74" s="118"/>
      <c r="FN74" s="8"/>
    </row>
    <row r="75" ht="12.75" customHeight="1">
      <c r="A75" s="4"/>
      <c r="B75" s="113"/>
      <c r="C75" s="114"/>
      <c r="D75" s="8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43"/>
      <c r="FM75" s="118"/>
      <c r="FN75" s="8"/>
    </row>
    <row r="76" ht="12.75" customHeight="1">
      <c r="A76" s="4"/>
      <c r="B76" s="113"/>
      <c r="C76" s="114"/>
      <c r="D76" s="8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43"/>
      <c r="FM76" s="118"/>
      <c r="FN76" s="8"/>
    </row>
    <row r="77" ht="12.75" customHeight="1">
      <c r="A77" s="4"/>
      <c r="B77" s="113"/>
      <c r="C77" s="114"/>
      <c r="D77" s="8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43"/>
      <c r="FM77" s="118"/>
      <c r="FN77" s="8"/>
    </row>
    <row r="78" ht="12.75" customHeight="1">
      <c r="A78" s="4"/>
      <c r="B78" s="113"/>
      <c r="C78" s="114"/>
      <c r="D78" s="8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43"/>
      <c r="FM78" s="118"/>
      <c r="FN78" s="8"/>
    </row>
    <row r="79" ht="12.75" customHeight="1">
      <c r="A79" s="4"/>
      <c r="B79" s="113"/>
      <c r="C79" s="114"/>
      <c r="D79" s="8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43"/>
      <c r="FM79" s="118"/>
      <c r="FN79" s="8"/>
    </row>
    <row r="80" ht="12.75" customHeight="1">
      <c r="A80" s="4"/>
      <c r="B80" s="113"/>
      <c r="C80" s="114"/>
      <c r="D80" s="8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43"/>
      <c r="FM80" s="118"/>
      <c r="FN80" s="8"/>
    </row>
    <row r="81" ht="12.75" customHeight="1">
      <c r="A81" s="4"/>
      <c r="B81" s="113"/>
      <c r="C81" s="114"/>
      <c r="D81" s="8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43"/>
      <c r="FM81" s="118"/>
      <c r="FN81" s="8"/>
    </row>
    <row r="82" ht="12.75" customHeight="1">
      <c r="A82" s="4"/>
      <c r="B82" s="113"/>
      <c r="C82" s="114"/>
      <c r="D82" s="8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43"/>
      <c r="FM82" s="118"/>
      <c r="FN82" s="8"/>
    </row>
    <row r="83" ht="12.75" customHeight="1">
      <c r="A83" s="4"/>
      <c r="B83" s="113"/>
      <c r="C83" s="114"/>
      <c r="D83" s="8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43"/>
      <c r="FM83" s="118"/>
      <c r="FN83" s="8"/>
    </row>
    <row r="84" ht="12.75" customHeight="1">
      <c r="A84" s="4"/>
      <c r="B84" s="113"/>
      <c r="C84" s="114"/>
      <c r="D84" s="8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43"/>
      <c r="FM84" s="118"/>
      <c r="FN84" s="8"/>
    </row>
    <row r="85" ht="12.75" customHeight="1">
      <c r="A85" s="4"/>
      <c r="B85" s="113"/>
      <c r="C85" s="114"/>
      <c r="D85" s="8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43"/>
      <c r="FM85" s="118"/>
      <c r="FN85" s="8"/>
    </row>
    <row r="86" ht="12.75" customHeight="1">
      <c r="A86" s="4"/>
      <c r="B86" s="113"/>
      <c r="C86" s="114"/>
      <c r="D86" s="8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43"/>
      <c r="FM86" s="118"/>
      <c r="FN86" s="8"/>
    </row>
    <row r="87" ht="12.75" customHeight="1">
      <c r="A87" s="4"/>
      <c r="B87" s="113"/>
      <c r="C87" s="114"/>
      <c r="D87" s="8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43"/>
      <c r="FM87" s="118"/>
      <c r="FN87" s="8"/>
    </row>
    <row r="88" ht="12.75" customHeight="1">
      <c r="A88" s="4"/>
      <c r="B88" s="113"/>
      <c r="C88" s="114"/>
      <c r="D88" s="8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43"/>
      <c r="FM88" s="118"/>
      <c r="FN88" s="8"/>
    </row>
    <row r="89" ht="12.75" customHeight="1">
      <c r="A89" s="4"/>
      <c r="B89" s="113"/>
      <c r="C89" s="114"/>
      <c r="D89" s="8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43"/>
      <c r="FM89" s="118"/>
      <c r="FN89" s="8"/>
    </row>
    <row r="90" ht="12.75" customHeight="1">
      <c r="A90" s="4"/>
      <c r="B90" s="113"/>
      <c r="C90" s="114"/>
      <c r="D90" s="8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43"/>
      <c r="FM90" s="118"/>
      <c r="FN90" s="8"/>
    </row>
    <row r="91" ht="12.75" customHeight="1">
      <c r="A91" s="4"/>
      <c r="B91" s="113"/>
      <c r="C91" s="114"/>
      <c r="D91" s="8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43"/>
      <c r="FM91" s="118"/>
      <c r="FN91" s="8"/>
    </row>
    <row r="92" ht="12.75" customHeight="1">
      <c r="A92" s="4"/>
      <c r="B92" s="113"/>
      <c r="C92" s="114"/>
      <c r="D92" s="8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43"/>
      <c r="FM92" s="118"/>
      <c r="FN92" s="8"/>
    </row>
    <row r="93" ht="12.75" customHeight="1">
      <c r="A93" s="4"/>
      <c r="B93" s="113"/>
      <c r="C93" s="114"/>
      <c r="D93" s="8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43"/>
      <c r="FM93" s="118"/>
      <c r="FN93" s="8"/>
    </row>
    <row r="94" ht="12.75" customHeight="1">
      <c r="A94" s="4"/>
      <c r="B94" s="113"/>
      <c r="C94" s="114"/>
      <c r="D94" s="8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43"/>
      <c r="FM94" s="118"/>
      <c r="FN94" s="8"/>
    </row>
    <row r="95" ht="12.75" customHeight="1">
      <c r="A95" s="4"/>
      <c r="B95" s="113"/>
      <c r="C95" s="114"/>
      <c r="D95" s="8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43"/>
      <c r="FM95" s="118"/>
      <c r="FN95" s="8"/>
    </row>
    <row r="96" ht="12.75" customHeight="1">
      <c r="A96" s="4"/>
      <c r="B96" s="113"/>
      <c r="C96" s="114"/>
      <c r="D96" s="8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43"/>
      <c r="FM96" s="118"/>
      <c r="FN96" s="8"/>
    </row>
    <row r="97" ht="12.75" customHeight="1">
      <c r="A97" s="4"/>
      <c r="B97" s="113"/>
      <c r="C97" s="114"/>
      <c r="D97" s="8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43"/>
      <c r="FM97" s="118"/>
      <c r="FN97" s="8"/>
    </row>
    <row r="98" ht="12.75" customHeight="1">
      <c r="A98" s="4"/>
      <c r="B98" s="113"/>
      <c r="C98" s="114"/>
      <c r="D98" s="8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43"/>
      <c r="FM98" s="118"/>
      <c r="FN98" s="8"/>
    </row>
    <row r="99" ht="12.75" customHeight="1">
      <c r="A99" s="4"/>
      <c r="B99" s="113"/>
      <c r="C99" s="114"/>
      <c r="D99" s="8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43"/>
      <c r="FM99" s="118"/>
      <c r="FN99" s="8"/>
    </row>
    <row r="100" ht="12.75" customHeight="1">
      <c r="A100" s="4"/>
      <c r="B100" s="113"/>
      <c r="C100" s="114"/>
      <c r="D100" s="8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43"/>
      <c r="FM100" s="118"/>
      <c r="FN100" s="8"/>
    </row>
    <row r="101" ht="12.75" customHeight="1">
      <c r="A101" s="4"/>
      <c r="B101" s="113"/>
      <c r="C101" s="114"/>
      <c r="D101" s="8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43"/>
      <c r="FM101" s="118"/>
      <c r="FN101" s="8"/>
    </row>
    <row r="102" ht="12.75" customHeight="1">
      <c r="A102" s="4"/>
      <c r="B102" s="113"/>
      <c r="C102" s="114"/>
      <c r="D102" s="8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43"/>
      <c r="FM102" s="118"/>
      <c r="FN102" s="8"/>
    </row>
    <row r="103" ht="12.75" customHeight="1">
      <c r="A103" s="4"/>
      <c r="B103" s="113"/>
      <c r="C103" s="114"/>
      <c r="D103" s="8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43"/>
      <c r="FM103" s="118"/>
      <c r="FN103" s="8"/>
    </row>
    <row r="104" ht="12.75" customHeight="1">
      <c r="A104" s="4"/>
      <c r="B104" s="113"/>
      <c r="C104" s="114"/>
      <c r="D104" s="8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43"/>
      <c r="FM104" s="118"/>
      <c r="FN104" s="8"/>
    </row>
    <row r="105" ht="12.75" customHeight="1">
      <c r="A105" s="4"/>
      <c r="B105" s="113"/>
      <c r="C105" s="114"/>
      <c r="D105" s="8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43"/>
      <c r="FM105" s="118"/>
      <c r="FN105" s="8"/>
    </row>
    <row r="106" ht="12.75" customHeight="1">
      <c r="A106" s="4"/>
      <c r="B106" s="113"/>
      <c r="C106" s="114"/>
      <c r="D106" s="8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43"/>
      <c r="FM106" s="118"/>
      <c r="FN106" s="8"/>
    </row>
    <row r="107" ht="12.75" customHeight="1">
      <c r="A107" s="4"/>
      <c r="B107" s="113"/>
      <c r="C107" s="114"/>
      <c r="D107" s="8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43"/>
      <c r="FM107" s="118"/>
      <c r="FN107" s="8"/>
    </row>
    <row r="108" ht="12.75" customHeight="1">
      <c r="A108" s="4"/>
      <c r="B108" s="113"/>
      <c r="C108" s="114"/>
      <c r="D108" s="8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43"/>
      <c r="FM108" s="118"/>
      <c r="FN108" s="8"/>
    </row>
    <row r="109" ht="12.75" customHeight="1">
      <c r="A109" s="4"/>
      <c r="B109" s="113"/>
      <c r="C109" s="114"/>
      <c r="D109" s="8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43"/>
      <c r="FM109" s="118"/>
      <c r="FN109" s="8"/>
    </row>
    <row r="110" ht="12.75" customHeight="1">
      <c r="A110" s="4"/>
      <c r="B110" s="113"/>
      <c r="C110" s="114"/>
      <c r="D110" s="8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43"/>
      <c r="FM110" s="118"/>
      <c r="FN110" s="8"/>
    </row>
    <row r="111" ht="12.75" customHeight="1">
      <c r="A111" s="4"/>
      <c r="B111" s="113"/>
      <c r="C111" s="114"/>
      <c r="D111" s="8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43"/>
      <c r="FM111" s="118"/>
      <c r="FN111" s="8"/>
    </row>
    <row r="112" ht="12.75" customHeight="1">
      <c r="A112" s="4"/>
      <c r="B112" s="113"/>
      <c r="C112" s="114"/>
      <c r="D112" s="8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43"/>
      <c r="FM112" s="118"/>
      <c r="FN112" s="8"/>
    </row>
    <row r="113" ht="12.75" customHeight="1">
      <c r="A113" s="4"/>
      <c r="B113" s="113"/>
      <c r="C113" s="114"/>
      <c r="D113" s="8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43"/>
      <c r="FM113" s="118"/>
      <c r="FN113" s="8"/>
    </row>
    <row r="114" ht="12.75" customHeight="1">
      <c r="A114" s="4"/>
      <c r="B114" s="113"/>
      <c r="C114" s="114"/>
      <c r="D114" s="8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43"/>
      <c r="FM114" s="118"/>
      <c r="FN114" s="8"/>
    </row>
    <row r="115" ht="12.75" customHeight="1">
      <c r="A115" s="4"/>
      <c r="B115" s="113"/>
      <c r="C115" s="114"/>
      <c r="D115" s="8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43"/>
      <c r="FM115" s="118"/>
      <c r="FN115" s="8"/>
    </row>
    <row r="116" ht="12.75" customHeight="1">
      <c r="A116" s="4"/>
      <c r="B116" s="113"/>
      <c r="C116" s="114"/>
      <c r="D116" s="8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43"/>
      <c r="FM116" s="118"/>
      <c r="FN116" s="8"/>
    </row>
    <row r="117" ht="12.75" customHeight="1">
      <c r="A117" s="4"/>
      <c r="B117" s="113"/>
      <c r="C117" s="114"/>
      <c r="D117" s="8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43"/>
      <c r="FM117" s="118"/>
      <c r="FN117" s="8"/>
    </row>
    <row r="118" ht="12.75" customHeight="1">
      <c r="A118" s="4"/>
      <c r="B118" s="113"/>
      <c r="C118" s="114"/>
      <c r="D118" s="8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43"/>
      <c r="FM118" s="118"/>
      <c r="FN118" s="8"/>
    </row>
    <row r="119" ht="12.75" customHeight="1">
      <c r="A119" s="4"/>
      <c r="B119" s="113"/>
      <c r="C119" s="114"/>
      <c r="D119" s="8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43"/>
      <c r="FM119" s="118"/>
      <c r="FN119" s="8"/>
    </row>
    <row r="120" ht="12.75" customHeight="1">
      <c r="A120" s="4"/>
      <c r="B120" s="113"/>
      <c r="C120" s="114"/>
      <c r="D120" s="8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43"/>
      <c r="FM120" s="118"/>
      <c r="FN120" s="8"/>
    </row>
    <row r="121" ht="12.75" customHeight="1">
      <c r="A121" s="4"/>
      <c r="B121" s="113"/>
      <c r="C121" s="114"/>
      <c r="D121" s="8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43"/>
      <c r="FM121" s="118"/>
      <c r="FN121" s="8"/>
    </row>
    <row r="122" ht="12.75" customHeight="1">
      <c r="A122" s="4"/>
      <c r="B122" s="113"/>
      <c r="C122" s="114"/>
      <c r="D122" s="8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43"/>
      <c r="FM122" s="118"/>
      <c r="FN122" s="8"/>
    </row>
    <row r="123" ht="12.75" customHeight="1">
      <c r="A123" s="4"/>
      <c r="B123" s="113"/>
      <c r="C123" s="114"/>
      <c r="D123" s="8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43"/>
      <c r="FM123" s="118"/>
      <c r="FN123" s="8"/>
    </row>
    <row r="124" ht="12.75" customHeight="1">
      <c r="A124" s="4"/>
      <c r="B124" s="113"/>
      <c r="C124" s="114"/>
      <c r="D124" s="8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43"/>
      <c r="FM124" s="118"/>
      <c r="FN124" s="8"/>
    </row>
    <row r="125" ht="12.75" customHeight="1">
      <c r="A125" s="4"/>
      <c r="B125" s="113"/>
      <c r="C125" s="114"/>
      <c r="D125" s="8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43"/>
      <c r="FM125" s="118"/>
      <c r="FN125" s="8"/>
    </row>
    <row r="126" ht="12.75" customHeight="1">
      <c r="A126" s="4"/>
      <c r="B126" s="113"/>
      <c r="C126" s="114"/>
      <c r="D126" s="8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43"/>
      <c r="FM126" s="118"/>
      <c r="FN126" s="8"/>
    </row>
    <row r="127" ht="12.75" customHeight="1">
      <c r="A127" s="4"/>
      <c r="B127" s="113"/>
      <c r="C127" s="114"/>
      <c r="D127" s="8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43"/>
      <c r="FM127" s="118"/>
      <c r="FN127" s="8"/>
    </row>
    <row r="128" ht="12.75" customHeight="1">
      <c r="A128" s="4"/>
      <c r="B128" s="113"/>
      <c r="C128" s="114"/>
      <c r="D128" s="8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43"/>
      <c r="FM128" s="118"/>
      <c r="FN128" s="8"/>
    </row>
    <row r="129" ht="12.75" customHeight="1">
      <c r="A129" s="4"/>
      <c r="B129" s="113"/>
      <c r="C129" s="114"/>
      <c r="D129" s="8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43"/>
      <c r="FM129" s="118"/>
      <c r="FN129" s="8"/>
    </row>
    <row r="130" ht="12.75" customHeight="1">
      <c r="A130" s="4"/>
      <c r="B130" s="113"/>
      <c r="C130" s="114"/>
      <c r="D130" s="8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43"/>
      <c r="FM130" s="118"/>
      <c r="FN130" s="8"/>
    </row>
    <row r="131" ht="12.75" customHeight="1">
      <c r="A131" s="4"/>
      <c r="B131" s="113"/>
      <c r="C131" s="114"/>
      <c r="D131" s="8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43"/>
      <c r="FM131" s="118"/>
      <c r="FN131" s="8"/>
    </row>
    <row r="132" ht="12.75" customHeight="1">
      <c r="A132" s="4"/>
      <c r="B132" s="113"/>
      <c r="C132" s="114"/>
      <c r="D132" s="8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43"/>
      <c r="FM132" s="118"/>
      <c r="FN132" s="8"/>
    </row>
    <row r="133" ht="12.75" customHeight="1">
      <c r="A133" s="4"/>
      <c r="B133" s="113"/>
      <c r="C133" s="114"/>
      <c r="D133" s="8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43"/>
      <c r="FM133" s="118"/>
      <c r="FN133" s="8"/>
    </row>
    <row r="134" ht="12.75" customHeight="1">
      <c r="A134" s="4"/>
      <c r="B134" s="113"/>
      <c r="C134" s="114"/>
      <c r="D134" s="8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43"/>
      <c r="FM134" s="118"/>
      <c r="FN134" s="8"/>
    </row>
    <row r="135" ht="12.75" customHeight="1">
      <c r="A135" s="4"/>
      <c r="B135" s="113"/>
      <c r="C135" s="114"/>
      <c r="D135" s="8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43"/>
      <c r="FM135" s="118"/>
      <c r="FN135" s="8"/>
    </row>
    <row r="136" ht="12.75" customHeight="1">
      <c r="A136" s="4"/>
      <c r="B136" s="113"/>
      <c r="C136" s="114"/>
      <c r="D136" s="8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43"/>
      <c r="FM136" s="118"/>
      <c r="FN136" s="8"/>
    </row>
    <row r="137" ht="12.75" customHeight="1">
      <c r="A137" s="4"/>
      <c r="B137" s="113"/>
      <c r="C137" s="114"/>
      <c r="D137" s="8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43"/>
      <c r="FM137" s="118"/>
      <c r="FN137" s="8"/>
    </row>
    <row r="138" ht="12.75" customHeight="1">
      <c r="A138" s="4"/>
      <c r="B138" s="113"/>
      <c r="C138" s="114"/>
      <c r="D138" s="8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43"/>
      <c r="FM138" s="118"/>
      <c r="FN138" s="8"/>
    </row>
    <row r="139" ht="12.75" customHeight="1">
      <c r="A139" s="4"/>
      <c r="B139" s="113"/>
      <c r="C139" s="114"/>
      <c r="D139" s="8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43"/>
      <c r="FM139" s="118"/>
      <c r="FN139" s="8"/>
    </row>
    <row r="140" ht="12.75" customHeight="1">
      <c r="A140" s="4"/>
      <c r="B140" s="113"/>
      <c r="C140" s="114"/>
      <c r="D140" s="8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43"/>
      <c r="FM140" s="118"/>
      <c r="FN140" s="8"/>
    </row>
    <row r="141" ht="12.75" customHeight="1">
      <c r="A141" s="4"/>
      <c r="B141" s="113"/>
      <c r="C141" s="114"/>
      <c r="D141" s="8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43"/>
      <c r="FM141" s="118"/>
      <c r="FN141" s="8"/>
    </row>
    <row r="142" ht="12.75" customHeight="1">
      <c r="A142" s="4"/>
      <c r="B142" s="113"/>
      <c r="C142" s="114"/>
      <c r="D142" s="8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43"/>
      <c r="FM142" s="118"/>
      <c r="FN142" s="8"/>
    </row>
    <row r="143" ht="12.75" customHeight="1">
      <c r="A143" s="4"/>
      <c r="B143" s="113"/>
      <c r="C143" s="114"/>
      <c r="D143" s="8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43"/>
      <c r="FM143" s="118"/>
      <c r="FN143" s="8"/>
    </row>
    <row r="144" ht="12.75" customHeight="1">
      <c r="A144" s="4"/>
      <c r="B144" s="113"/>
      <c r="C144" s="114"/>
      <c r="D144" s="8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43"/>
      <c r="FM144" s="118"/>
      <c r="FN144" s="8"/>
    </row>
    <row r="145" ht="12.75" customHeight="1">
      <c r="A145" s="4"/>
      <c r="B145" s="113"/>
      <c r="C145" s="114"/>
      <c r="D145" s="8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43"/>
      <c r="FM145" s="118"/>
      <c r="FN145" s="8"/>
    </row>
    <row r="146" ht="12.75" customHeight="1">
      <c r="A146" s="4"/>
      <c r="B146" s="113"/>
      <c r="C146" s="114"/>
      <c r="D146" s="8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43"/>
      <c r="FM146" s="118"/>
      <c r="FN146" s="8"/>
    </row>
    <row r="147" ht="12.75" customHeight="1">
      <c r="A147" s="4"/>
      <c r="B147" s="113"/>
      <c r="C147" s="114"/>
      <c r="D147" s="8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43"/>
      <c r="FM147" s="118"/>
      <c r="FN147" s="8"/>
    </row>
    <row r="148" ht="12.75" customHeight="1">
      <c r="A148" s="4"/>
      <c r="B148" s="113"/>
      <c r="C148" s="114"/>
      <c r="D148" s="8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43"/>
      <c r="FM148" s="118"/>
      <c r="FN148" s="8"/>
    </row>
    <row r="149" ht="12.75" customHeight="1">
      <c r="A149" s="4"/>
      <c r="B149" s="113"/>
      <c r="C149" s="114"/>
      <c r="D149" s="8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43"/>
      <c r="FM149" s="118"/>
      <c r="FN149" s="8"/>
    </row>
    <row r="150" ht="12.75" customHeight="1">
      <c r="A150" s="4"/>
      <c r="B150" s="113"/>
      <c r="C150" s="114"/>
      <c r="D150" s="8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43"/>
      <c r="FM150" s="118"/>
      <c r="FN150" s="8"/>
    </row>
    <row r="151" ht="12.75" customHeight="1">
      <c r="A151" s="4"/>
      <c r="B151" s="113"/>
      <c r="C151" s="114"/>
      <c r="D151" s="8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43"/>
      <c r="FM151" s="118"/>
      <c r="FN151" s="8"/>
    </row>
    <row r="152" ht="12.75" customHeight="1">
      <c r="A152" s="4"/>
      <c r="B152" s="113"/>
      <c r="C152" s="114"/>
      <c r="D152" s="8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43"/>
      <c r="FM152" s="118"/>
      <c r="FN152" s="8"/>
    </row>
    <row r="153" ht="12.75" customHeight="1">
      <c r="A153" s="4"/>
      <c r="B153" s="113"/>
      <c r="C153" s="114"/>
      <c r="D153" s="8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43"/>
      <c r="FM153" s="118"/>
      <c r="FN153" s="8"/>
    </row>
    <row r="154" ht="12.75" customHeight="1">
      <c r="A154" s="4"/>
      <c r="B154" s="113"/>
      <c r="C154" s="114"/>
      <c r="D154" s="8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43"/>
      <c r="FM154" s="118"/>
      <c r="FN154" s="8"/>
    </row>
    <row r="155" ht="12.75" customHeight="1">
      <c r="A155" s="4"/>
      <c r="B155" s="113"/>
      <c r="C155" s="114"/>
      <c r="D155" s="8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43"/>
      <c r="FM155" s="118"/>
      <c r="FN155" s="8"/>
    </row>
    <row r="156" ht="12.75" customHeight="1">
      <c r="A156" s="4"/>
      <c r="B156" s="113"/>
      <c r="C156" s="114"/>
      <c r="D156" s="8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43"/>
      <c r="FM156" s="118"/>
      <c r="FN156" s="8"/>
    </row>
    <row r="157" ht="12.75" customHeight="1">
      <c r="A157" s="4"/>
      <c r="B157" s="113"/>
      <c r="C157" s="114"/>
      <c r="D157" s="8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43"/>
      <c r="FM157" s="118"/>
      <c r="FN157" s="8"/>
    </row>
    <row r="158" ht="12.75" customHeight="1">
      <c r="A158" s="4"/>
      <c r="B158" s="113"/>
      <c r="C158" s="114"/>
      <c r="D158" s="8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43"/>
      <c r="FM158" s="118"/>
      <c r="FN158" s="8"/>
    </row>
    <row r="159" ht="12.75" customHeight="1">
      <c r="A159" s="4"/>
      <c r="B159" s="113"/>
      <c r="C159" s="114"/>
      <c r="D159" s="8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43"/>
      <c r="FM159" s="118"/>
      <c r="FN159" s="8"/>
    </row>
    <row r="160" ht="12.75" customHeight="1">
      <c r="A160" s="4"/>
      <c r="B160" s="113"/>
      <c r="C160" s="114"/>
      <c r="D160" s="8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43"/>
      <c r="FM160" s="118"/>
      <c r="FN160" s="8"/>
    </row>
    <row r="161" ht="12.75" customHeight="1">
      <c r="A161" s="4"/>
      <c r="B161" s="113"/>
      <c r="C161" s="114"/>
      <c r="D161" s="8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43"/>
      <c r="FM161" s="118"/>
      <c r="FN161" s="8"/>
    </row>
    <row r="162" ht="12.75" customHeight="1">
      <c r="A162" s="4"/>
      <c r="B162" s="113"/>
      <c r="C162" s="114"/>
      <c r="D162" s="8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43"/>
      <c r="FM162" s="118"/>
      <c r="FN162" s="8"/>
    </row>
    <row r="163" ht="12.75" customHeight="1">
      <c r="A163" s="4"/>
      <c r="B163" s="113"/>
      <c r="C163" s="114"/>
      <c r="D163" s="8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43"/>
      <c r="FM163" s="118"/>
      <c r="FN163" s="8"/>
    </row>
    <row r="164" ht="12.75" customHeight="1">
      <c r="A164" s="4"/>
      <c r="B164" s="113"/>
      <c r="C164" s="114"/>
      <c r="D164" s="8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43"/>
      <c r="FM164" s="118"/>
      <c r="FN164" s="8"/>
    </row>
    <row r="165" ht="12.75" customHeight="1">
      <c r="A165" s="4"/>
      <c r="B165" s="113"/>
      <c r="C165" s="114"/>
      <c r="D165" s="8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43"/>
      <c r="FM165" s="118"/>
      <c r="FN165" s="8"/>
    </row>
    <row r="166" ht="12.75" customHeight="1">
      <c r="A166" s="4"/>
      <c r="B166" s="113"/>
      <c r="C166" s="114"/>
      <c r="D166" s="8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43"/>
      <c r="FM166" s="118"/>
      <c r="FN166" s="8"/>
    </row>
    <row r="167" ht="12.75" customHeight="1">
      <c r="A167" s="4"/>
      <c r="B167" s="113"/>
      <c r="C167" s="114"/>
      <c r="D167" s="8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43"/>
      <c r="FM167" s="118"/>
      <c r="FN167" s="8"/>
    </row>
    <row r="168" ht="12.75" customHeight="1">
      <c r="A168" s="4"/>
      <c r="B168" s="113"/>
      <c r="C168" s="114"/>
      <c r="D168" s="8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43"/>
      <c r="FM168" s="118"/>
      <c r="FN168" s="8"/>
    </row>
    <row r="169" ht="12.75" customHeight="1">
      <c r="A169" s="4"/>
      <c r="B169" s="113"/>
      <c r="C169" s="114"/>
      <c r="D169" s="8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43"/>
      <c r="FM169" s="118"/>
      <c r="FN169" s="8"/>
    </row>
    <row r="170" ht="12.75" customHeight="1">
      <c r="A170" s="4"/>
      <c r="B170" s="113"/>
      <c r="C170" s="114"/>
      <c r="D170" s="8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43"/>
      <c r="FM170" s="118"/>
      <c r="FN170" s="8"/>
    </row>
    <row r="171" ht="12.75" customHeight="1">
      <c r="A171" s="4"/>
      <c r="B171" s="113"/>
      <c r="C171" s="114"/>
      <c r="D171" s="8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43"/>
      <c r="FM171" s="118"/>
      <c r="FN171" s="8"/>
    </row>
    <row r="172" ht="12.75" customHeight="1">
      <c r="A172" s="4"/>
      <c r="B172" s="113"/>
      <c r="C172" s="114"/>
      <c r="D172" s="8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43"/>
      <c r="FM172" s="118"/>
      <c r="FN172" s="8"/>
    </row>
    <row r="173" ht="12.75" customHeight="1">
      <c r="A173" s="4"/>
      <c r="B173" s="113"/>
      <c r="C173" s="114"/>
      <c r="D173" s="8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43"/>
      <c r="FM173" s="118"/>
      <c r="FN173" s="8"/>
    </row>
    <row r="174" ht="12.75" customHeight="1">
      <c r="A174" s="4"/>
      <c r="B174" s="113"/>
      <c r="C174" s="114"/>
      <c r="D174" s="8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43"/>
      <c r="FM174" s="118"/>
      <c r="FN174" s="8"/>
    </row>
    <row r="175" ht="12.75" customHeight="1">
      <c r="A175" s="4"/>
      <c r="B175" s="113"/>
      <c r="C175" s="114"/>
      <c r="D175" s="8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43"/>
      <c r="FM175" s="118"/>
      <c r="FN175" s="8"/>
    </row>
    <row r="176" ht="12.75" customHeight="1">
      <c r="A176" s="4"/>
      <c r="B176" s="113"/>
      <c r="C176" s="114"/>
      <c r="D176" s="8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43"/>
      <c r="FM176" s="118"/>
      <c r="FN176" s="8"/>
    </row>
    <row r="177" ht="12.75" customHeight="1">
      <c r="A177" s="4"/>
      <c r="B177" s="113"/>
      <c r="C177" s="114"/>
      <c r="D177" s="8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43"/>
      <c r="FM177" s="118"/>
      <c r="FN177" s="8"/>
    </row>
    <row r="178" ht="12.75" customHeight="1">
      <c r="A178" s="4"/>
      <c r="B178" s="113"/>
      <c r="C178" s="114"/>
      <c r="D178" s="8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43"/>
      <c r="FM178" s="118"/>
      <c r="FN178" s="8"/>
    </row>
    <row r="179" ht="12.75" customHeight="1">
      <c r="A179" s="4"/>
      <c r="B179" s="113"/>
      <c r="C179" s="114"/>
      <c r="D179" s="8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43"/>
      <c r="FM179" s="118"/>
      <c r="FN179" s="8"/>
    </row>
    <row r="180" ht="12.75" customHeight="1">
      <c r="A180" s="4"/>
      <c r="B180" s="113"/>
      <c r="C180" s="114"/>
      <c r="D180" s="8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43"/>
      <c r="FM180" s="118"/>
      <c r="FN180" s="8"/>
    </row>
    <row r="181" ht="12.75" customHeight="1">
      <c r="A181" s="4"/>
      <c r="B181" s="113"/>
      <c r="C181" s="114"/>
      <c r="D181" s="8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43"/>
      <c r="FM181" s="118"/>
      <c r="FN181" s="8"/>
    </row>
    <row r="182" ht="12.75" customHeight="1">
      <c r="A182" s="4"/>
      <c r="B182" s="113"/>
      <c r="C182" s="114"/>
      <c r="D182" s="8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43"/>
      <c r="FM182" s="118"/>
      <c r="FN182" s="8"/>
    </row>
    <row r="183" ht="12.75" customHeight="1">
      <c r="A183" s="4"/>
      <c r="B183" s="113"/>
      <c r="C183" s="114"/>
      <c r="D183" s="8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43"/>
      <c r="FM183" s="118"/>
      <c r="FN183" s="8"/>
    </row>
    <row r="184" ht="12.75" customHeight="1">
      <c r="A184" s="4"/>
      <c r="B184" s="113"/>
      <c r="C184" s="114"/>
      <c r="D184" s="8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43"/>
      <c r="FM184" s="118"/>
      <c r="FN184" s="8"/>
    </row>
    <row r="185" ht="12.75" customHeight="1">
      <c r="A185" s="4"/>
      <c r="B185" s="113"/>
      <c r="C185" s="114"/>
      <c r="D185" s="8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43"/>
      <c r="FM185" s="118"/>
      <c r="FN185" s="8"/>
    </row>
    <row r="186" ht="12.75" customHeight="1">
      <c r="A186" s="4"/>
      <c r="B186" s="113"/>
      <c r="C186" s="114"/>
      <c r="D186" s="8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43"/>
      <c r="FM186" s="118"/>
      <c r="FN186" s="8"/>
    </row>
    <row r="187" ht="12.75" customHeight="1">
      <c r="A187" s="4"/>
      <c r="B187" s="113"/>
      <c r="C187" s="114"/>
      <c r="D187" s="8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43"/>
      <c r="FM187" s="118"/>
      <c r="FN187" s="8"/>
    </row>
    <row r="188" ht="12.75" customHeight="1">
      <c r="A188" s="4"/>
      <c r="B188" s="113"/>
      <c r="C188" s="114"/>
      <c r="D188" s="8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43"/>
      <c r="FM188" s="118"/>
      <c r="FN188" s="8"/>
    </row>
    <row r="189" ht="12.75" customHeight="1">
      <c r="A189" s="4"/>
      <c r="B189" s="113"/>
      <c r="C189" s="114"/>
      <c r="D189" s="8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43"/>
      <c r="FM189" s="118"/>
      <c r="FN189" s="8"/>
    </row>
    <row r="190" ht="12.75" customHeight="1">
      <c r="A190" s="4"/>
      <c r="B190" s="113"/>
      <c r="C190" s="114"/>
      <c r="D190" s="8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43"/>
      <c r="FM190" s="118"/>
      <c r="FN190" s="8"/>
    </row>
    <row r="191" ht="12.75" customHeight="1">
      <c r="A191" s="4"/>
      <c r="B191" s="113"/>
      <c r="C191" s="114"/>
      <c r="D191" s="8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43"/>
      <c r="FM191" s="118"/>
      <c r="FN191" s="8"/>
    </row>
    <row r="192" ht="12.75" customHeight="1">
      <c r="A192" s="4"/>
      <c r="B192" s="113"/>
      <c r="C192" s="114"/>
      <c r="D192" s="8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43"/>
      <c r="FM192" s="118"/>
      <c r="FN192" s="8"/>
    </row>
    <row r="193" ht="12.75" customHeight="1">
      <c r="A193" s="4"/>
      <c r="B193" s="113"/>
      <c r="C193" s="114"/>
      <c r="D193" s="8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43"/>
      <c r="FM193" s="118"/>
      <c r="FN193" s="8"/>
    </row>
    <row r="194" ht="12.75" customHeight="1">
      <c r="A194" s="4"/>
      <c r="B194" s="113"/>
      <c r="C194" s="114"/>
      <c r="D194" s="8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43"/>
      <c r="FM194" s="118"/>
      <c r="FN194" s="8"/>
    </row>
    <row r="195" ht="12.75" customHeight="1">
      <c r="A195" s="4"/>
      <c r="B195" s="113"/>
      <c r="C195" s="114"/>
      <c r="D195" s="8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43"/>
      <c r="FM195" s="118"/>
      <c r="FN195" s="8"/>
    </row>
    <row r="196" ht="12.75" customHeight="1">
      <c r="A196" s="4"/>
      <c r="B196" s="113"/>
      <c r="C196" s="114"/>
      <c r="D196" s="8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43"/>
      <c r="FM196" s="118"/>
      <c r="FN196" s="8"/>
    </row>
    <row r="197" ht="12.75" customHeight="1">
      <c r="A197" s="4"/>
      <c r="B197" s="113"/>
      <c r="C197" s="114"/>
      <c r="D197" s="8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43"/>
      <c r="FM197" s="118"/>
      <c r="FN197" s="8"/>
    </row>
    <row r="198" ht="12.75" customHeight="1">
      <c r="A198" s="4"/>
      <c r="B198" s="113"/>
      <c r="C198" s="114"/>
      <c r="D198" s="8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43"/>
      <c r="FM198" s="118"/>
      <c r="FN198" s="8"/>
    </row>
    <row r="199" ht="12.75" customHeight="1">
      <c r="A199" s="4"/>
      <c r="B199" s="113"/>
      <c r="C199" s="114"/>
      <c r="D199" s="8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43"/>
      <c r="FM199" s="118"/>
      <c r="FN199" s="8"/>
    </row>
    <row r="200" ht="12.75" customHeight="1">
      <c r="A200" s="4"/>
      <c r="B200" s="113"/>
      <c r="C200" s="114"/>
      <c r="D200" s="8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43"/>
      <c r="FM200" s="118"/>
      <c r="FN200" s="8"/>
    </row>
    <row r="201" ht="12.75" customHeight="1">
      <c r="A201" s="4"/>
      <c r="B201" s="113"/>
      <c r="C201" s="114"/>
      <c r="D201" s="8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43"/>
      <c r="FM201" s="118"/>
      <c r="FN201" s="8"/>
    </row>
    <row r="202" ht="12.75" customHeight="1">
      <c r="A202" s="4"/>
      <c r="B202" s="113"/>
      <c r="C202" s="114"/>
      <c r="D202" s="8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43"/>
      <c r="FM202" s="118"/>
      <c r="FN202" s="8"/>
    </row>
    <row r="203" ht="12.75" customHeight="1">
      <c r="A203" s="4"/>
      <c r="B203" s="113"/>
      <c r="C203" s="114"/>
      <c r="D203" s="8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43"/>
      <c r="FM203" s="118"/>
      <c r="FN203" s="8"/>
    </row>
    <row r="204" ht="12.75" customHeight="1">
      <c r="A204" s="4"/>
      <c r="B204" s="113"/>
      <c r="C204" s="114"/>
      <c r="D204" s="8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43"/>
      <c r="FM204" s="118"/>
      <c r="FN204" s="8"/>
    </row>
    <row r="205" ht="12.75" customHeight="1">
      <c r="A205" s="4"/>
      <c r="B205" s="113"/>
      <c r="C205" s="114"/>
      <c r="D205" s="8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43"/>
      <c r="FM205" s="118"/>
      <c r="FN205" s="8"/>
    </row>
    <row r="206" ht="12.75" customHeight="1">
      <c r="A206" s="4"/>
      <c r="B206" s="113"/>
      <c r="C206" s="114"/>
      <c r="D206" s="8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43"/>
      <c r="FM206" s="118"/>
      <c r="FN206" s="8"/>
    </row>
    <row r="207" ht="12.75" customHeight="1">
      <c r="A207" s="4"/>
      <c r="B207" s="113"/>
      <c r="C207" s="114"/>
      <c r="D207" s="8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43"/>
      <c r="FM207" s="118"/>
      <c r="FN207" s="8"/>
    </row>
    <row r="208" ht="12.75" customHeight="1">
      <c r="A208" s="4"/>
      <c r="B208" s="113"/>
      <c r="C208" s="114"/>
      <c r="D208" s="8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43"/>
      <c r="FM208" s="118"/>
      <c r="FN208" s="8"/>
    </row>
    <row r="209" ht="12.75" customHeight="1">
      <c r="A209" s="4"/>
      <c r="B209" s="113"/>
      <c r="C209" s="114"/>
      <c r="D209" s="8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43"/>
      <c r="FM209" s="118"/>
      <c r="FN209" s="8"/>
    </row>
    <row r="210" ht="12.75" customHeight="1">
      <c r="A210" s="4"/>
      <c r="B210" s="113"/>
      <c r="C210" s="114"/>
      <c r="D210" s="8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43"/>
      <c r="FM210" s="118"/>
      <c r="FN210" s="8"/>
    </row>
    <row r="211" ht="12.75" customHeight="1">
      <c r="A211" s="4"/>
      <c r="B211" s="113"/>
      <c r="C211" s="114"/>
      <c r="D211" s="8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43"/>
      <c r="FM211" s="118"/>
      <c r="FN211" s="8"/>
    </row>
    <row r="212" ht="12.75" customHeight="1">
      <c r="A212" s="4"/>
      <c r="B212" s="113"/>
      <c r="C212" s="114"/>
      <c r="D212" s="8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43"/>
      <c r="FM212" s="118"/>
      <c r="FN212" s="8"/>
    </row>
    <row r="213" ht="12.75" customHeight="1">
      <c r="A213" s="4"/>
      <c r="B213" s="113"/>
      <c r="C213" s="114"/>
      <c r="D213" s="8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43"/>
      <c r="FM213" s="118"/>
      <c r="FN213" s="8"/>
    </row>
    <row r="214" ht="12.75" customHeight="1">
      <c r="A214" s="4"/>
      <c r="B214" s="113"/>
      <c r="C214" s="114"/>
      <c r="D214" s="8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43"/>
      <c r="FM214" s="118"/>
      <c r="FN214" s="8"/>
    </row>
    <row r="215" ht="12.75" customHeight="1">
      <c r="A215" s="4"/>
      <c r="B215" s="113"/>
      <c r="C215" s="114"/>
      <c r="D215" s="8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43"/>
      <c r="FM215" s="118"/>
      <c r="FN215" s="8"/>
    </row>
    <row r="216" ht="12.75" customHeight="1">
      <c r="A216" s="4"/>
      <c r="B216" s="113"/>
      <c r="C216" s="114"/>
      <c r="D216" s="8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43"/>
      <c r="FM216" s="118"/>
      <c r="FN216" s="8"/>
    </row>
    <row r="217" ht="12.75" customHeight="1">
      <c r="A217" s="4"/>
      <c r="B217" s="113"/>
      <c r="C217" s="114"/>
      <c r="D217" s="8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43"/>
      <c r="FM217" s="118"/>
      <c r="FN217" s="8"/>
    </row>
    <row r="218" ht="12.75" customHeight="1">
      <c r="A218" s="4"/>
      <c r="B218" s="113"/>
      <c r="C218" s="114"/>
      <c r="D218" s="8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43"/>
      <c r="FM218" s="118"/>
      <c r="FN218" s="8"/>
    </row>
    <row r="219" ht="12.75" customHeight="1">
      <c r="A219" s="4"/>
      <c r="B219" s="113"/>
      <c r="C219" s="114"/>
      <c r="D219" s="8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43"/>
      <c r="FM219" s="118"/>
      <c r="FN219" s="8"/>
    </row>
    <row r="220" ht="12.75" customHeight="1">
      <c r="A220" s="4"/>
      <c r="B220" s="113"/>
      <c r="C220" s="114"/>
      <c r="D220" s="8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43"/>
      <c r="FM220" s="118"/>
      <c r="FN220" s="8"/>
    </row>
    <row r="221" ht="12.75" customHeight="1">
      <c r="A221" s="4"/>
      <c r="B221" s="113"/>
      <c r="C221" s="114"/>
      <c r="D221" s="8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43"/>
      <c r="FM221" s="118"/>
      <c r="FN221" s="8"/>
    </row>
    <row r="222" ht="12.75" customHeight="1">
      <c r="A222" s="4"/>
      <c r="B222" s="113"/>
      <c r="C222" s="114"/>
      <c r="D222" s="8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43"/>
      <c r="FM222" s="118"/>
      <c r="FN222" s="8"/>
    </row>
    <row r="223" ht="12.75" customHeight="1">
      <c r="A223" s="4"/>
      <c r="B223" s="113"/>
      <c r="C223" s="114"/>
      <c r="D223" s="8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43"/>
      <c r="FM223" s="118"/>
      <c r="FN223" s="8"/>
    </row>
    <row r="224" ht="12.75" customHeight="1">
      <c r="A224" s="4"/>
      <c r="B224" s="113"/>
      <c r="C224" s="114"/>
      <c r="D224" s="8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43"/>
      <c r="FM224" s="118"/>
      <c r="FN224" s="8"/>
    </row>
    <row r="225" ht="12.75" customHeight="1">
      <c r="A225" s="4"/>
      <c r="B225" s="113"/>
      <c r="C225" s="114"/>
      <c r="D225" s="8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43"/>
      <c r="FM225" s="118"/>
      <c r="FN225" s="8"/>
    </row>
    <row r="226" ht="12.75" customHeight="1">
      <c r="A226" s="4"/>
      <c r="B226" s="113"/>
      <c r="C226" s="114"/>
      <c r="D226" s="8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43"/>
      <c r="FM226" s="118"/>
      <c r="FN226" s="8"/>
    </row>
    <row r="227" ht="12.75" customHeight="1">
      <c r="A227" s="4"/>
      <c r="B227" s="113"/>
      <c r="C227" s="114"/>
      <c r="D227" s="8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43"/>
      <c r="FM227" s="118"/>
      <c r="FN227" s="8"/>
    </row>
    <row r="228" ht="12.75" customHeight="1">
      <c r="A228" s="4"/>
      <c r="B228" s="113"/>
      <c r="C228" s="114"/>
      <c r="D228" s="8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43"/>
      <c r="FM228" s="118"/>
      <c r="FN228" s="8"/>
    </row>
    <row r="229" ht="12.75" customHeight="1">
      <c r="A229" s="4"/>
      <c r="B229" s="113"/>
      <c r="C229" s="114"/>
      <c r="D229" s="8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43"/>
      <c r="FM229" s="118"/>
      <c r="FN229" s="8"/>
    </row>
    <row r="230" ht="12.75" customHeight="1">
      <c r="A230" s="4"/>
      <c r="B230" s="113"/>
      <c r="C230" s="114"/>
      <c r="D230" s="8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43"/>
      <c r="FM230" s="118"/>
      <c r="FN230" s="8"/>
    </row>
    <row r="231" ht="12.75" customHeight="1">
      <c r="A231" s="4"/>
      <c r="B231" s="113"/>
      <c r="C231" s="114"/>
      <c r="D231" s="8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43"/>
      <c r="FM231" s="118"/>
      <c r="FN231" s="8"/>
    </row>
    <row r="232" ht="12.75" customHeight="1">
      <c r="A232" s="4"/>
      <c r="B232" s="113"/>
      <c r="C232" s="114"/>
      <c r="D232" s="8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43"/>
      <c r="FM232" s="118"/>
      <c r="FN232" s="8"/>
    </row>
    <row r="233" ht="12.75" customHeight="1">
      <c r="A233" s="4"/>
      <c r="B233" s="113"/>
      <c r="C233" s="114"/>
      <c r="D233" s="8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43"/>
      <c r="FM233" s="118"/>
      <c r="FN233" s="8"/>
    </row>
    <row r="234" ht="12.75" customHeight="1">
      <c r="A234" s="4"/>
      <c r="B234" s="113"/>
      <c r="C234" s="114"/>
      <c r="D234" s="8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43"/>
      <c r="FM234" s="118"/>
      <c r="FN234" s="8"/>
    </row>
    <row r="235" ht="12.75" customHeight="1">
      <c r="A235" s="4"/>
      <c r="B235" s="113"/>
      <c r="C235" s="114"/>
      <c r="D235" s="8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43"/>
      <c r="FM235" s="118"/>
      <c r="FN235" s="8"/>
    </row>
    <row r="236" ht="12.75" customHeight="1">
      <c r="A236" s="4"/>
      <c r="B236" s="113"/>
      <c r="C236" s="114"/>
      <c r="D236" s="8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43"/>
      <c r="FM236" s="118"/>
      <c r="FN236" s="8"/>
    </row>
    <row r="237" ht="12.75" customHeight="1">
      <c r="A237" s="4"/>
      <c r="B237" s="113"/>
      <c r="C237" s="114"/>
      <c r="D237" s="8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43"/>
      <c r="FM237" s="118"/>
      <c r="FN237" s="8"/>
    </row>
    <row r="238" ht="12.75" customHeight="1">
      <c r="A238" s="4"/>
      <c r="B238" s="113"/>
      <c r="C238" s="114"/>
      <c r="D238" s="8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43"/>
      <c r="FM238" s="118"/>
      <c r="FN238" s="8"/>
    </row>
    <row r="239" ht="12.75" customHeight="1">
      <c r="A239" s="4"/>
      <c r="B239" s="113"/>
      <c r="C239" s="114"/>
      <c r="D239" s="8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43"/>
      <c r="FM239" s="118"/>
      <c r="FN239" s="8"/>
    </row>
    <row r="240" ht="12.75" customHeight="1">
      <c r="A240" s="4"/>
      <c r="B240" s="113"/>
      <c r="C240" s="114"/>
      <c r="D240" s="8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43"/>
      <c r="FM240" s="118"/>
      <c r="FN240" s="8"/>
    </row>
    <row r="241" ht="12.75" customHeight="1">
      <c r="A241" s="4"/>
      <c r="B241" s="113"/>
      <c r="C241" s="114"/>
      <c r="D241" s="8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43"/>
      <c r="FM241" s="118"/>
      <c r="FN241" s="8"/>
    </row>
    <row r="242" ht="12.75" customHeight="1">
      <c r="A242" s="4"/>
      <c r="B242" s="113"/>
      <c r="C242" s="114"/>
      <c r="D242" s="8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43"/>
      <c r="FM242" s="118"/>
      <c r="FN242" s="8"/>
    </row>
    <row r="243" ht="12.75" customHeight="1">
      <c r="A243" s="4"/>
      <c r="B243" s="113"/>
      <c r="C243" s="114"/>
      <c r="D243" s="8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43"/>
      <c r="FM243" s="118"/>
      <c r="FN243" s="8"/>
    </row>
    <row r="244" ht="12.75" customHeight="1">
      <c r="A244" s="4"/>
      <c r="B244" s="113"/>
      <c r="C244" s="114"/>
      <c r="D244" s="8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43"/>
      <c r="FM244" s="118"/>
      <c r="FN244" s="8"/>
    </row>
    <row r="245" ht="12.75" customHeight="1">
      <c r="A245" s="4"/>
      <c r="B245" s="113"/>
      <c r="C245" s="114"/>
      <c r="D245" s="8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43"/>
      <c r="FM245" s="118"/>
      <c r="FN245" s="8"/>
    </row>
    <row r="246" ht="12.75" customHeight="1">
      <c r="A246" s="4"/>
      <c r="B246" s="113"/>
      <c r="C246" s="114"/>
      <c r="D246" s="8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43"/>
      <c r="FM246" s="118"/>
      <c r="FN246" s="8"/>
    </row>
    <row r="247" ht="12.75" customHeight="1">
      <c r="A247" s="4"/>
      <c r="B247" s="113"/>
      <c r="C247" s="114"/>
      <c r="D247" s="8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43"/>
      <c r="FM247" s="118"/>
      <c r="FN247" s="8"/>
    </row>
    <row r="248" ht="12.75" customHeight="1">
      <c r="A248" s="4"/>
      <c r="B248" s="113"/>
      <c r="C248" s="114"/>
      <c r="D248" s="8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43"/>
      <c r="FM248" s="118"/>
      <c r="FN248" s="8"/>
    </row>
    <row r="249" ht="12.75" customHeight="1">
      <c r="A249" s="4"/>
      <c r="B249" s="113"/>
      <c r="C249" s="114"/>
      <c r="D249" s="8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43"/>
      <c r="FM249" s="118"/>
      <c r="FN249" s="8"/>
    </row>
    <row r="250" ht="12.75" customHeight="1">
      <c r="A250" s="4"/>
      <c r="B250" s="113"/>
      <c r="C250" s="114"/>
      <c r="D250" s="8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43"/>
      <c r="FM250" s="118"/>
      <c r="FN250" s="8"/>
    </row>
    <row r="251" ht="12.75" customHeight="1">
      <c r="A251" s="4"/>
      <c r="B251" s="113"/>
      <c r="C251" s="114"/>
      <c r="D251" s="8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43"/>
      <c r="FM251" s="118"/>
      <c r="FN251" s="8"/>
    </row>
    <row r="252" ht="12.75" customHeight="1">
      <c r="A252" s="4"/>
      <c r="B252" s="113"/>
      <c r="C252" s="114"/>
      <c r="D252" s="8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43"/>
      <c r="FM252" s="118"/>
      <c r="FN252" s="8"/>
    </row>
    <row r="253" ht="12.75" customHeight="1">
      <c r="A253" s="4"/>
      <c r="B253" s="113"/>
      <c r="C253" s="114"/>
      <c r="D253" s="8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43"/>
      <c r="FM253" s="118"/>
      <c r="FN253" s="8"/>
    </row>
    <row r="254" ht="12.75" customHeight="1">
      <c r="A254" s="4"/>
      <c r="B254" s="113"/>
      <c r="C254" s="114"/>
      <c r="D254" s="8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43"/>
      <c r="FM254" s="118"/>
      <c r="FN254" s="8"/>
    </row>
    <row r="255" ht="12.75" customHeight="1">
      <c r="A255" s="4"/>
      <c r="B255" s="113"/>
      <c r="C255" s="114"/>
      <c r="D255" s="8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43"/>
      <c r="FM255" s="118"/>
      <c r="FN255" s="8"/>
    </row>
    <row r="256" ht="12.75" customHeight="1">
      <c r="A256" s="4"/>
      <c r="B256" s="113"/>
      <c r="C256" s="114"/>
      <c r="D256" s="8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43"/>
      <c r="FM256" s="118"/>
      <c r="FN256" s="8"/>
    </row>
    <row r="257" ht="12.75" customHeight="1">
      <c r="A257" s="4"/>
      <c r="B257" s="113"/>
      <c r="C257" s="114"/>
      <c r="D257" s="8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43"/>
      <c r="FM257" s="118"/>
      <c r="FN257" s="8"/>
    </row>
    <row r="258" ht="12.75" customHeight="1">
      <c r="A258" s="4"/>
      <c r="B258" s="113"/>
      <c r="C258" s="114"/>
      <c r="D258" s="8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43"/>
      <c r="FM258" s="118"/>
      <c r="FN258" s="8"/>
    </row>
    <row r="259" ht="12.75" customHeight="1">
      <c r="A259" s="4"/>
      <c r="B259" s="113"/>
      <c r="C259" s="114"/>
      <c r="D259" s="8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43"/>
      <c r="FM259" s="118"/>
      <c r="FN259" s="8"/>
    </row>
    <row r="260" ht="12.75" customHeight="1">
      <c r="A260" s="4"/>
      <c r="B260" s="113"/>
      <c r="C260" s="114"/>
      <c r="D260" s="8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43"/>
      <c r="FM260" s="118"/>
      <c r="FN260" s="8"/>
    </row>
    <row r="261" ht="12.75" customHeight="1">
      <c r="A261" s="4"/>
      <c r="B261" s="113"/>
      <c r="C261" s="114"/>
      <c r="D261" s="8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43"/>
      <c r="FM261" s="118"/>
      <c r="FN261" s="8"/>
    </row>
    <row r="262" ht="12.75" customHeight="1">
      <c r="A262" s="4"/>
      <c r="B262" s="113"/>
      <c r="C262" s="114"/>
      <c r="D262" s="8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43"/>
      <c r="FM262" s="118"/>
      <c r="FN262" s="8"/>
    </row>
    <row r="263" ht="12.75" customHeight="1">
      <c r="A263" s="4"/>
      <c r="B263" s="113"/>
      <c r="C263" s="114"/>
      <c r="D263" s="8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43"/>
      <c r="FM263" s="118"/>
      <c r="FN263" s="8"/>
    </row>
    <row r="264" ht="12.75" customHeight="1">
      <c r="A264" s="4"/>
      <c r="B264" s="113"/>
      <c r="C264" s="114"/>
      <c r="D264" s="8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43"/>
      <c r="FM264" s="118"/>
      <c r="FN264" s="8"/>
    </row>
    <row r="265" ht="12.75" customHeight="1">
      <c r="A265" s="4"/>
      <c r="B265" s="113"/>
      <c r="C265" s="114"/>
      <c r="D265" s="8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43"/>
      <c r="FM265" s="118"/>
      <c r="FN265" s="8"/>
    </row>
    <row r="266" ht="12.75" customHeight="1">
      <c r="A266" s="4"/>
      <c r="B266" s="113"/>
      <c r="C266" s="114"/>
      <c r="D266" s="8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43"/>
      <c r="FM266" s="118"/>
      <c r="FN266" s="8"/>
    </row>
    <row r="267" ht="12.75" customHeight="1">
      <c r="A267" s="4"/>
      <c r="B267" s="113"/>
      <c r="C267" s="114"/>
      <c r="D267" s="8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43"/>
      <c r="FM267" s="118"/>
      <c r="FN267" s="8"/>
    </row>
    <row r="268" ht="12.75" customHeight="1">
      <c r="A268" s="4"/>
      <c r="B268" s="113"/>
      <c r="C268" s="114"/>
      <c r="D268" s="8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43"/>
      <c r="FM268" s="118"/>
      <c r="FN268" s="8"/>
    </row>
    <row r="269" ht="12.75" customHeight="1">
      <c r="A269" s="4"/>
      <c r="B269" s="113"/>
      <c r="C269" s="114"/>
      <c r="D269" s="8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43"/>
      <c r="FM269" s="118"/>
      <c r="FN269" s="8"/>
    </row>
    <row r="270" ht="12.75" customHeight="1">
      <c r="A270" s="4"/>
      <c r="B270" s="113"/>
      <c r="C270" s="114"/>
      <c r="D270" s="8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43"/>
      <c r="FM270" s="118"/>
      <c r="FN270" s="8"/>
    </row>
    <row r="271" ht="12.75" customHeight="1">
      <c r="A271" s="4"/>
      <c r="B271" s="113"/>
      <c r="C271" s="114"/>
      <c r="D271" s="8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43"/>
      <c r="FM271" s="118"/>
      <c r="FN271" s="8"/>
    </row>
    <row r="272" ht="12.75" customHeight="1">
      <c r="A272" s="4"/>
      <c r="B272" s="113"/>
      <c r="C272" s="114"/>
      <c r="D272" s="8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43"/>
      <c r="FM272" s="118"/>
      <c r="FN272" s="8"/>
    </row>
    <row r="273" ht="12.75" customHeight="1">
      <c r="A273" s="4"/>
      <c r="B273" s="113"/>
      <c r="C273" s="114"/>
      <c r="D273" s="8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43"/>
      <c r="FM273" s="118"/>
      <c r="FN273" s="8"/>
    </row>
    <row r="274" ht="12.75" customHeight="1">
      <c r="A274" s="4"/>
      <c r="B274" s="113"/>
      <c r="C274" s="114"/>
      <c r="D274" s="8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43"/>
      <c r="FM274" s="118"/>
      <c r="FN274" s="8"/>
    </row>
    <row r="275" ht="12.75" customHeight="1">
      <c r="A275" s="4"/>
      <c r="B275" s="113"/>
      <c r="C275" s="114"/>
      <c r="D275" s="8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43"/>
      <c r="FM275" s="118"/>
      <c r="FN275" s="8"/>
    </row>
    <row r="276" ht="12.75" customHeight="1">
      <c r="A276" s="4"/>
      <c r="B276" s="113"/>
      <c r="C276" s="114"/>
      <c r="D276" s="8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43"/>
      <c r="FM276" s="118"/>
      <c r="FN276" s="8"/>
    </row>
    <row r="277" ht="12.75" customHeight="1">
      <c r="A277" s="4"/>
      <c r="B277" s="113"/>
      <c r="C277" s="114"/>
      <c r="D277" s="8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43"/>
      <c r="FM277" s="118"/>
      <c r="FN277" s="8"/>
    </row>
    <row r="278" ht="12.75" customHeight="1">
      <c r="A278" s="4"/>
      <c r="B278" s="113"/>
      <c r="C278" s="114"/>
      <c r="D278" s="8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43"/>
      <c r="FM278" s="118"/>
      <c r="FN278" s="8"/>
    </row>
    <row r="279" ht="12.75" customHeight="1">
      <c r="A279" s="4"/>
      <c r="B279" s="113"/>
      <c r="C279" s="114"/>
      <c r="D279" s="8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43"/>
      <c r="FM279" s="118"/>
      <c r="FN279" s="8"/>
    </row>
    <row r="280" ht="12.75" customHeight="1">
      <c r="A280" s="4"/>
      <c r="B280" s="113"/>
      <c r="C280" s="114"/>
      <c r="D280" s="8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43"/>
      <c r="FM280" s="118"/>
      <c r="FN280" s="8"/>
    </row>
    <row r="281" ht="12.75" customHeight="1">
      <c r="A281" s="4"/>
      <c r="B281" s="113"/>
      <c r="C281" s="114"/>
      <c r="D281" s="8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43"/>
      <c r="FM281" s="118"/>
      <c r="FN281" s="8"/>
    </row>
    <row r="282" ht="12.75" customHeight="1">
      <c r="A282" s="4"/>
      <c r="B282" s="113"/>
      <c r="C282" s="114"/>
      <c r="D282" s="8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43"/>
      <c r="FM282" s="118"/>
      <c r="FN282" s="8"/>
    </row>
    <row r="283" ht="12.75" customHeight="1">
      <c r="A283" s="4"/>
      <c r="B283" s="113"/>
      <c r="C283" s="114"/>
      <c r="D283" s="8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43"/>
      <c r="FM283" s="118"/>
      <c r="FN283" s="8"/>
    </row>
    <row r="284" ht="12.75" customHeight="1">
      <c r="A284" s="4"/>
      <c r="B284" s="113"/>
      <c r="C284" s="114"/>
      <c r="D284" s="8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43"/>
      <c r="FM284" s="118"/>
      <c r="FN284" s="8"/>
    </row>
    <row r="285" ht="12.75" customHeight="1">
      <c r="A285" s="4"/>
      <c r="B285" s="113"/>
      <c r="C285" s="114"/>
      <c r="D285" s="8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43"/>
      <c r="FM285" s="118"/>
      <c r="FN285" s="8"/>
    </row>
    <row r="286" ht="12.75" customHeight="1">
      <c r="A286" s="4"/>
      <c r="B286" s="113"/>
      <c r="C286" s="114"/>
      <c r="D286" s="8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43"/>
      <c r="FM286" s="118"/>
      <c r="FN286" s="8"/>
    </row>
    <row r="287" ht="12.75" customHeight="1">
      <c r="A287" s="4"/>
      <c r="B287" s="113"/>
      <c r="C287" s="114"/>
      <c r="D287" s="8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43"/>
      <c r="FM287" s="118"/>
      <c r="FN287" s="8"/>
    </row>
    <row r="288" ht="12.75" customHeight="1">
      <c r="A288" s="4"/>
      <c r="B288" s="113"/>
      <c r="C288" s="114"/>
      <c r="D288" s="8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43"/>
      <c r="FM288" s="118"/>
      <c r="FN288" s="8"/>
    </row>
    <row r="289" ht="12.75" customHeight="1">
      <c r="A289" s="4"/>
      <c r="B289" s="113"/>
      <c r="C289" s="114"/>
      <c r="D289" s="8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43"/>
      <c r="FM289" s="118"/>
      <c r="FN289" s="8"/>
    </row>
    <row r="290" ht="12.75" customHeight="1">
      <c r="A290" s="4"/>
      <c r="B290" s="113"/>
      <c r="C290" s="114"/>
      <c r="D290" s="8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43"/>
      <c r="FM290" s="118"/>
      <c r="FN290" s="8"/>
    </row>
    <row r="291" ht="12.75" customHeight="1">
      <c r="A291" s="4"/>
      <c r="B291" s="113"/>
      <c r="C291" s="114"/>
      <c r="D291" s="8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43"/>
      <c r="FM291" s="118"/>
      <c r="FN291" s="8"/>
    </row>
    <row r="292" ht="12.75" customHeight="1">
      <c r="A292" s="4"/>
      <c r="B292" s="113"/>
      <c r="C292" s="114"/>
      <c r="D292" s="8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43"/>
      <c r="FM292" s="118"/>
      <c r="FN292" s="8"/>
    </row>
    <row r="293" ht="12.75" customHeight="1">
      <c r="A293" s="4"/>
      <c r="B293" s="113"/>
      <c r="C293" s="114"/>
      <c r="D293" s="8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43"/>
      <c r="FM293" s="118"/>
      <c r="FN293" s="8"/>
    </row>
    <row r="294" ht="12.75" customHeight="1">
      <c r="A294" s="4"/>
      <c r="B294" s="113"/>
      <c r="C294" s="114"/>
      <c r="D294" s="8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43"/>
      <c r="FM294" s="118"/>
      <c r="FN294" s="8"/>
    </row>
    <row r="295" ht="12.75" customHeight="1">
      <c r="A295" s="4"/>
      <c r="B295" s="113"/>
      <c r="C295" s="114"/>
      <c r="D295" s="8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43"/>
      <c r="FM295" s="118"/>
      <c r="FN295" s="8"/>
    </row>
    <row r="296" ht="12.75" customHeight="1">
      <c r="A296" s="4"/>
      <c r="B296" s="113"/>
      <c r="C296" s="114"/>
      <c r="D296" s="8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43"/>
      <c r="FM296" s="118"/>
      <c r="FN296" s="8"/>
    </row>
    <row r="297" ht="12.75" customHeight="1">
      <c r="A297" s="4"/>
      <c r="B297" s="113"/>
      <c r="C297" s="114"/>
      <c r="D297" s="8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43"/>
      <c r="FM297" s="118"/>
      <c r="FN297" s="8"/>
    </row>
    <row r="298" ht="12.75" customHeight="1">
      <c r="A298" s="4"/>
      <c r="B298" s="113"/>
      <c r="C298" s="114"/>
      <c r="D298" s="8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43"/>
      <c r="FM298" s="118"/>
      <c r="FN298" s="8"/>
    </row>
    <row r="299" ht="12.75" customHeight="1">
      <c r="A299" s="4"/>
      <c r="B299" s="113"/>
      <c r="C299" s="114"/>
      <c r="D299" s="8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43"/>
      <c r="FM299" s="118"/>
      <c r="FN299" s="8"/>
    </row>
    <row r="300" ht="12.75" customHeight="1">
      <c r="A300" s="4"/>
      <c r="B300" s="113"/>
      <c r="C300" s="114"/>
      <c r="D300" s="8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43"/>
      <c r="FM300" s="118"/>
      <c r="FN300" s="8"/>
    </row>
    <row r="301" ht="12.75" customHeight="1">
      <c r="A301" s="4"/>
      <c r="B301" s="113"/>
      <c r="C301" s="114"/>
      <c r="D301" s="8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43"/>
      <c r="FM301" s="118"/>
      <c r="FN301" s="8"/>
    </row>
    <row r="302" ht="12.75" customHeight="1">
      <c r="A302" s="4"/>
      <c r="B302" s="113"/>
      <c r="C302" s="114"/>
      <c r="D302" s="8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43"/>
      <c r="FM302" s="118"/>
      <c r="FN302" s="8"/>
    </row>
    <row r="303" ht="12.75" customHeight="1">
      <c r="A303" s="4"/>
      <c r="B303" s="113"/>
      <c r="C303" s="114"/>
      <c r="D303" s="8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43"/>
      <c r="FM303" s="118"/>
      <c r="FN303" s="8"/>
    </row>
    <row r="304" ht="12.75" customHeight="1">
      <c r="A304" s="4"/>
      <c r="B304" s="113"/>
      <c r="C304" s="114"/>
      <c r="D304" s="8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43"/>
      <c r="FM304" s="118"/>
      <c r="FN304" s="8"/>
    </row>
    <row r="305" ht="12.75" customHeight="1">
      <c r="A305" s="4"/>
      <c r="B305" s="113"/>
      <c r="C305" s="114"/>
      <c r="D305" s="8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43"/>
      <c r="FM305" s="118"/>
      <c r="FN305" s="8"/>
    </row>
    <row r="306" ht="12.75" customHeight="1">
      <c r="A306" s="4"/>
      <c r="B306" s="113"/>
      <c r="C306" s="114"/>
      <c r="D306" s="8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43"/>
      <c r="FM306" s="118"/>
      <c r="FN306" s="8"/>
    </row>
    <row r="307" ht="12.75" customHeight="1">
      <c r="A307" s="4"/>
      <c r="B307" s="113"/>
      <c r="C307" s="114"/>
      <c r="D307" s="8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43"/>
      <c r="FM307" s="118"/>
      <c r="FN307" s="8"/>
    </row>
    <row r="308" ht="12.75" customHeight="1">
      <c r="A308" s="4"/>
      <c r="B308" s="113"/>
      <c r="C308" s="114"/>
      <c r="D308" s="8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43"/>
      <c r="FM308" s="118"/>
      <c r="FN308" s="8"/>
    </row>
    <row r="309" ht="12.75" customHeight="1">
      <c r="A309" s="4"/>
      <c r="B309" s="113"/>
      <c r="C309" s="114"/>
      <c r="D309" s="8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43"/>
      <c r="FM309" s="118"/>
      <c r="FN309" s="8"/>
    </row>
    <row r="310" ht="12.75" customHeight="1">
      <c r="A310" s="4"/>
      <c r="B310" s="113"/>
      <c r="C310" s="114"/>
      <c r="D310" s="8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43"/>
      <c r="FM310" s="118"/>
      <c r="FN310" s="8"/>
    </row>
    <row r="311" ht="12.75" customHeight="1">
      <c r="A311" s="4"/>
      <c r="B311" s="113"/>
      <c r="C311" s="114"/>
      <c r="D311" s="8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43"/>
      <c r="FM311" s="118"/>
      <c r="FN311" s="8"/>
    </row>
    <row r="312" ht="12.75" customHeight="1">
      <c r="A312" s="4"/>
      <c r="B312" s="113"/>
      <c r="C312" s="114"/>
      <c r="D312" s="8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43"/>
      <c r="FM312" s="118"/>
      <c r="FN312" s="8"/>
    </row>
    <row r="313" ht="12.75" customHeight="1">
      <c r="A313" s="4"/>
      <c r="B313" s="113"/>
      <c r="C313" s="114"/>
      <c r="D313" s="8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43"/>
      <c r="FM313" s="118"/>
      <c r="FN313" s="8"/>
    </row>
    <row r="314" ht="12.75" customHeight="1">
      <c r="A314" s="4"/>
      <c r="B314" s="113"/>
      <c r="C314" s="114"/>
      <c r="D314" s="8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43"/>
      <c r="FM314" s="118"/>
      <c r="FN314" s="8"/>
    </row>
    <row r="315" ht="12.75" customHeight="1">
      <c r="A315" s="4"/>
      <c r="B315" s="113"/>
      <c r="C315" s="114"/>
      <c r="D315" s="8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43"/>
      <c r="FM315" s="118"/>
      <c r="FN315" s="8"/>
    </row>
    <row r="316" ht="12.75" customHeight="1">
      <c r="A316" s="4"/>
      <c r="B316" s="113"/>
      <c r="C316" s="114"/>
      <c r="D316" s="8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43"/>
      <c r="FM316" s="118"/>
      <c r="FN316" s="8"/>
    </row>
    <row r="317" ht="12.75" customHeight="1">
      <c r="A317" s="4"/>
      <c r="B317" s="113"/>
      <c r="C317" s="114"/>
      <c r="D317" s="8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43"/>
      <c r="FM317" s="118"/>
      <c r="FN317" s="8"/>
    </row>
    <row r="318" ht="12.75" customHeight="1">
      <c r="A318" s="4"/>
      <c r="B318" s="113"/>
      <c r="C318" s="114"/>
      <c r="D318" s="8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43"/>
      <c r="FM318" s="118"/>
      <c r="FN318" s="8"/>
    </row>
    <row r="319" ht="12.75" customHeight="1">
      <c r="A319" s="4"/>
      <c r="B319" s="113"/>
      <c r="C319" s="114"/>
      <c r="D319" s="8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43"/>
      <c r="FM319" s="118"/>
      <c r="FN319" s="8"/>
    </row>
    <row r="320" ht="12.75" customHeight="1">
      <c r="A320" s="4"/>
      <c r="B320" s="113"/>
      <c r="C320" s="114"/>
      <c r="D320" s="8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43"/>
      <c r="FM320" s="118"/>
      <c r="FN320" s="8"/>
    </row>
    <row r="321" ht="12.75" customHeight="1">
      <c r="A321" s="4"/>
      <c r="B321" s="113"/>
      <c r="C321" s="114"/>
      <c r="D321" s="8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43"/>
      <c r="FM321" s="118"/>
      <c r="FN321" s="8"/>
    </row>
    <row r="322" ht="12.75" customHeight="1">
      <c r="A322" s="4"/>
      <c r="B322" s="113"/>
      <c r="C322" s="114"/>
      <c r="D322" s="8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43"/>
      <c r="FM322" s="118"/>
      <c r="FN322" s="8"/>
    </row>
    <row r="323" ht="12.75" customHeight="1">
      <c r="A323" s="4"/>
      <c r="B323" s="113"/>
      <c r="C323" s="114"/>
      <c r="D323" s="8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43"/>
      <c r="FM323" s="118"/>
      <c r="FN323" s="8"/>
    </row>
    <row r="324" ht="12.75" customHeight="1">
      <c r="A324" s="4"/>
      <c r="B324" s="113"/>
      <c r="C324" s="114"/>
      <c r="D324" s="8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43"/>
      <c r="FM324" s="118"/>
      <c r="FN324" s="8"/>
    </row>
    <row r="325" ht="12.75" customHeight="1">
      <c r="A325" s="4"/>
      <c r="B325" s="113"/>
      <c r="C325" s="114"/>
      <c r="D325" s="8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43"/>
      <c r="FM325" s="118"/>
      <c r="FN325" s="8"/>
    </row>
    <row r="326" ht="12.75" customHeight="1">
      <c r="A326" s="4"/>
      <c r="B326" s="113"/>
      <c r="C326" s="114"/>
      <c r="D326" s="8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43"/>
      <c r="FM326" s="118"/>
      <c r="FN326" s="8"/>
    </row>
    <row r="327" ht="12.75" customHeight="1">
      <c r="A327" s="4"/>
      <c r="B327" s="113"/>
      <c r="C327" s="114"/>
      <c r="D327" s="8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5"/>
      <c r="CM327" s="105"/>
      <c r="CN327" s="105"/>
      <c r="CO327" s="105"/>
      <c r="CP327" s="105"/>
      <c r="CQ327" s="105"/>
      <c r="CR327" s="105"/>
      <c r="CS327" s="105"/>
      <c r="CT327" s="105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43"/>
      <c r="FM327" s="118"/>
      <c r="FN327" s="8"/>
    </row>
    <row r="328" ht="12.75" customHeight="1">
      <c r="A328" s="4"/>
      <c r="B328" s="113"/>
      <c r="C328" s="114"/>
      <c r="D328" s="8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5"/>
      <c r="CM328" s="105"/>
      <c r="CN328" s="105"/>
      <c r="CO328" s="105"/>
      <c r="CP328" s="105"/>
      <c r="CQ328" s="105"/>
      <c r="CR328" s="105"/>
      <c r="CS328" s="105"/>
      <c r="CT328" s="105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43"/>
      <c r="FM328" s="118"/>
      <c r="FN328" s="8"/>
    </row>
    <row r="329" ht="12.75" customHeight="1">
      <c r="A329" s="4"/>
      <c r="B329" s="113"/>
      <c r="C329" s="114"/>
      <c r="D329" s="8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5"/>
      <c r="CM329" s="105"/>
      <c r="CN329" s="105"/>
      <c r="CO329" s="105"/>
      <c r="CP329" s="105"/>
      <c r="CQ329" s="105"/>
      <c r="CR329" s="105"/>
      <c r="CS329" s="105"/>
      <c r="CT329" s="105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43"/>
      <c r="FM329" s="118"/>
      <c r="FN329" s="8"/>
    </row>
    <row r="330" ht="12.75" customHeight="1">
      <c r="A330" s="4"/>
      <c r="B330" s="113"/>
      <c r="C330" s="114"/>
      <c r="D330" s="8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5"/>
      <c r="CM330" s="105"/>
      <c r="CN330" s="105"/>
      <c r="CO330" s="105"/>
      <c r="CP330" s="105"/>
      <c r="CQ330" s="105"/>
      <c r="CR330" s="105"/>
      <c r="CS330" s="105"/>
      <c r="CT330" s="105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43"/>
      <c r="FM330" s="118"/>
      <c r="FN330" s="8"/>
    </row>
    <row r="331" ht="12.75" customHeight="1">
      <c r="A331" s="4"/>
      <c r="B331" s="113"/>
      <c r="C331" s="114"/>
      <c r="D331" s="8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5"/>
      <c r="CM331" s="105"/>
      <c r="CN331" s="105"/>
      <c r="CO331" s="105"/>
      <c r="CP331" s="105"/>
      <c r="CQ331" s="105"/>
      <c r="CR331" s="105"/>
      <c r="CS331" s="105"/>
      <c r="CT331" s="105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43"/>
      <c r="FM331" s="118"/>
      <c r="FN331" s="8"/>
    </row>
    <row r="332" ht="12.75" customHeight="1">
      <c r="A332" s="4"/>
      <c r="B332" s="113"/>
      <c r="C332" s="114"/>
      <c r="D332" s="8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43"/>
      <c r="FM332" s="118"/>
      <c r="FN332" s="8"/>
    </row>
    <row r="333" ht="12.75" customHeight="1">
      <c r="A333" s="4"/>
      <c r="B333" s="113"/>
      <c r="C333" s="114"/>
      <c r="D333" s="8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5"/>
      <c r="CM333" s="105"/>
      <c r="CN333" s="105"/>
      <c r="CO333" s="105"/>
      <c r="CP333" s="105"/>
      <c r="CQ333" s="105"/>
      <c r="CR333" s="105"/>
      <c r="CS333" s="105"/>
      <c r="CT333" s="105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43"/>
      <c r="FM333" s="118"/>
      <c r="FN333" s="8"/>
    </row>
    <row r="334" ht="12.75" customHeight="1">
      <c r="A334" s="4"/>
      <c r="B334" s="113"/>
      <c r="C334" s="114"/>
      <c r="D334" s="8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5"/>
      <c r="CM334" s="105"/>
      <c r="CN334" s="105"/>
      <c r="CO334" s="105"/>
      <c r="CP334" s="105"/>
      <c r="CQ334" s="105"/>
      <c r="CR334" s="105"/>
      <c r="CS334" s="105"/>
      <c r="CT334" s="105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43"/>
      <c r="FM334" s="118"/>
      <c r="FN334" s="8"/>
    </row>
    <row r="335" ht="12.75" customHeight="1">
      <c r="A335" s="4"/>
      <c r="B335" s="113"/>
      <c r="C335" s="114"/>
      <c r="D335" s="8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5"/>
      <c r="CM335" s="105"/>
      <c r="CN335" s="105"/>
      <c r="CO335" s="105"/>
      <c r="CP335" s="105"/>
      <c r="CQ335" s="105"/>
      <c r="CR335" s="105"/>
      <c r="CS335" s="105"/>
      <c r="CT335" s="105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43"/>
      <c r="FM335" s="118"/>
      <c r="FN335" s="8"/>
    </row>
    <row r="336" ht="12.75" customHeight="1">
      <c r="A336" s="4"/>
      <c r="B336" s="113"/>
      <c r="C336" s="114"/>
      <c r="D336" s="8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  <c r="CR336" s="105"/>
      <c r="CS336" s="105"/>
      <c r="CT336" s="105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43"/>
      <c r="FM336" s="118"/>
      <c r="FN336" s="8"/>
    </row>
    <row r="337" ht="12.75" customHeight="1">
      <c r="A337" s="4"/>
      <c r="B337" s="113"/>
      <c r="C337" s="114"/>
      <c r="D337" s="8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  <c r="CR337" s="105"/>
      <c r="CS337" s="105"/>
      <c r="CT337" s="105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43"/>
      <c r="FM337" s="118"/>
      <c r="FN337" s="8"/>
    </row>
    <row r="338" ht="12.75" customHeight="1">
      <c r="A338" s="4"/>
      <c r="B338" s="113"/>
      <c r="C338" s="114"/>
      <c r="D338" s="8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5"/>
      <c r="CM338" s="105"/>
      <c r="CN338" s="105"/>
      <c r="CO338" s="105"/>
      <c r="CP338" s="105"/>
      <c r="CQ338" s="105"/>
      <c r="CR338" s="105"/>
      <c r="CS338" s="105"/>
      <c r="CT338" s="105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43"/>
      <c r="FM338" s="118"/>
      <c r="FN338" s="8"/>
    </row>
    <row r="339" ht="12.75" customHeight="1">
      <c r="A339" s="4"/>
      <c r="B339" s="113"/>
      <c r="C339" s="114"/>
      <c r="D339" s="8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  <c r="CR339" s="105"/>
      <c r="CS339" s="105"/>
      <c r="CT339" s="105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43"/>
      <c r="FM339" s="118"/>
      <c r="FN339" s="8"/>
    </row>
    <row r="340" ht="12.75" customHeight="1">
      <c r="A340" s="4"/>
      <c r="B340" s="113"/>
      <c r="C340" s="114"/>
      <c r="D340" s="8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5"/>
      <c r="CM340" s="105"/>
      <c r="CN340" s="105"/>
      <c r="CO340" s="105"/>
      <c r="CP340" s="105"/>
      <c r="CQ340" s="105"/>
      <c r="CR340" s="105"/>
      <c r="CS340" s="105"/>
      <c r="CT340" s="105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43"/>
      <c r="FM340" s="118"/>
      <c r="FN340" s="8"/>
    </row>
    <row r="341" ht="12.75" customHeight="1">
      <c r="A341" s="4"/>
      <c r="B341" s="113"/>
      <c r="C341" s="114"/>
      <c r="D341" s="8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5"/>
      <c r="CM341" s="105"/>
      <c r="CN341" s="105"/>
      <c r="CO341" s="105"/>
      <c r="CP341" s="105"/>
      <c r="CQ341" s="105"/>
      <c r="CR341" s="105"/>
      <c r="CS341" s="105"/>
      <c r="CT341" s="105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43"/>
      <c r="FM341" s="118"/>
      <c r="FN341" s="8"/>
    </row>
    <row r="342" ht="12.75" customHeight="1">
      <c r="A342" s="4"/>
      <c r="B342" s="113"/>
      <c r="C342" s="114"/>
      <c r="D342" s="8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5"/>
      <c r="CM342" s="105"/>
      <c r="CN342" s="105"/>
      <c r="CO342" s="105"/>
      <c r="CP342" s="105"/>
      <c r="CQ342" s="105"/>
      <c r="CR342" s="105"/>
      <c r="CS342" s="105"/>
      <c r="CT342" s="105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43"/>
      <c r="FM342" s="118"/>
      <c r="FN342" s="8"/>
    </row>
    <row r="343" ht="12.75" customHeight="1">
      <c r="A343" s="4"/>
      <c r="B343" s="113"/>
      <c r="C343" s="114"/>
      <c r="D343" s="8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43"/>
      <c r="FM343" s="118"/>
      <c r="FN343" s="8"/>
    </row>
    <row r="344" ht="12.75" customHeight="1">
      <c r="A344" s="4"/>
      <c r="B344" s="113"/>
      <c r="C344" s="114"/>
      <c r="D344" s="8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43"/>
      <c r="FM344" s="118"/>
      <c r="FN344" s="8"/>
    </row>
    <row r="345" ht="12.75" customHeight="1">
      <c r="A345" s="4"/>
      <c r="B345" s="113"/>
      <c r="C345" s="114"/>
      <c r="D345" s="8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5"/>
      <c r="CM345" s="105"/>
      <c r="CN345" s="105"/>
      <c r="CO345" s="105"/>
      <c r="CP345" s="105"/>
      <c r="CQ345" s="105"/>
      <c r="CR345" s="105"/>
      <c r="CS345" s="105"/>
      <c r="CT345" s="105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43"/>
      <c r="FM345" s="118"/>
      <c r="FN345" s="8"/>
    </row>
    <row r="346" ht="12.75" customHeight="1">
      <c r="A346" s="4"/>
      <c r="B346" s="113"/>
      <c r="C346" s="114"/>
      <c r="D346" s="8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5"/>
      <c r="CM346" s="105"/>
      <c r="CN346" s="105"/>
      <c r="CO346" s="105"/>
      <c r="CP346" s="105"/>
      <c r="CQ346" s="105"/>
      <c r="CR346" s="105"/>
      <c r="CS346" s="105"/>
      <c r="CT346" s="105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43"/>
      <c r="FM346" s="118"/>
      <c r="FN346" s="8"/>
    </row>
    <row r="347" ht="12.75" customHeight="1">
      <c r="A347" s="4"/>
      <c r="B347" s="113"/>
      <c r="C347" s="114"/>
      <c r="D347" s="8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5"/>
      <c r="CM347" s="105"/>
      <c r="CN347" s="105"/>
      <c r="CO347" s="105"/>
      <c r="CP347" s="105"/>
      <c r="CQ347" s="105"/>
      <c r="CR347" s="105"/>
      <c r="CS347" s="105"/>
      <c r="CT347" s="105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43"/>
      <c r="FM347" s="118"/>
      <c r="FN347" s="8"/>
    </row>
    <row r="348" ht="12.75" customHeight="1">
      <c r="A348" s="4"/>
      <c r="B348" s="113"/>
      <c r="C348" s="114"/>
      <c r="D348" s="8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43"/>
      <c r="FM348" s="118"/>
      <c r="FN348" s="8"/>
    </row>
    <row r="349" ht="12.75" customHeight="1">
      <c r="A349" s="4"/>
      <c r="B349" s="113"/>
      <c r="C349" s="114"/>
      <c r="D349" s="8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5"/>
      <c r="CM349" s="105"/>
      <c r="CN349" s="105"/>
      <c r="CO349" s="105"/>
      <c r="CP349" s="105"/>
      <c r="CQ349" s="105"/>
      <c r="CR349" s="105"/>
      <c r="CS349" s="105"/>
      <c r="CT349" s="105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43"/>
      <c r="FM349" s="118"/>
      <c r="FN349" s="8"/>
    </row>
    <row r="350" ht="12.75" customHeight="1">
      <c r="A350" s="4"/>
      <c r="B350" s="113"/>
      <c r="C350" s="114"/>
      <c r="D350" s="8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5"/>
      <c r="CM350" s="105"/>
      <c r="CN350" s="105"/>
      <c r="CO350" s="105"/>
      <c r="CP350" s="105"/>
      <c r="CQ350" s="105"/>
      <c r="CR350" s="105"/>
      <c r="CS350" s="105"/>
      <c r="CT350" s="105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43"/>
      <c r="FM350" s="118"/>
      <c r="FN350" s="8"/>
    </row>
    <row r="351" ht="12.75" customHeight="1">
      <c r="A351" s="4"/>
      <c r="B351" s="113"/>
      <c r="C351" s="114"/>
      <c r="D351" s="8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43"/>
      <c r="FM351" s="118"/>
      <c r="FN351" s="8"/>
    </row>
    <row r="352" ht="12.75" customHeight="1">
      <c r="A352" s="4"/>
      <c r="B352" s="113"/>
      <c r="C352" s="114"/>
      <c r="D352" s="8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43"/>
      <c r="FM352" s="118"/>
      <c r="FN352" s="8"/>
    </row>
    <row r="353" ht="12.75" customHeight="1">
      <c r="A353" s="4"/>
      <c r="B353" s="113"/>
      <c r="C353" s="114"/>
      <c r="D353" s="8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43"/>
      <c r="FM353" s="118"/>
      <c r="FN353" s="8"/>
    </row>
    <row r="354" ht="12.75" customHeight="1">
      <c r="A354" s="4"/>
      <c r="B354" s="113"/>
      <c r="C354" s="114"/>
      <c r="D354" s="8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43"/>
      <c r="FM354" s="118"/>
      <c r="FN354" s="8"/>
    </row>
    <row r="355" ht="12.75" customHeight="1">
      <c r="A355" s="4"/>
      <c r="B355" s="113"/>
      <c r="C355" s="114"/>
      <c r="D355" s="8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43"/>
      <c r="FM355" s="118"/>
      <c r="FN355" s="8"/>
    </row>
    <row r="356" ht="12.75" customHeight="1">
      <c r="A356" s="4"/>
      <c r="B356" s="113"/>
      <c r="C356" s="114"/>
      <c r="D356" s="8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43"/>
      <c r="FM356" s="118"/>
      <c r="FN356" s="8"/>
    </row>
    <row r="357" ht="12.75" customHeight="1">
      <c r="A357" s="4"/>
      <c r="B357" s="113"/>
      <c r="C357" s="114"/>
      <c r="D357" s="8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43"/>
      <c r="FM357" s="118"/>
      <c r="FN357" s="8"/>
    </row>
    <row r="358" ht="12.75" customHeight="1">
      <c r="A358" s="4"/>
      <c r="B358" s="113"/>
      <c r="C358" s="114"/>
      <c r="D358" s="8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43"/>
      <c r="FM358" s="118"/>
      <c r="FN358" s="8"/>
    </row>
    <row r="359" ht="12.75" customHeight="1">
      <c r="A359" s="4"/>
      <c r="B359" s="113"/>
      <c r="C359" s="114"/>
      <c r="D359" s="8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43"/>
      <c r="FM359" s="118"/>
      <c r="FN359" s="8"/>
    </row>
    <row r="360" ht="12.75" customHeight="1">
      <c r="A360" s="4"/>
      <c r="B360" s="113"/>
      <c r="C360" s="114"/>
      <c r="D360" s="8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5"/>
      <c r="CM360" s="105"/>
      <c r="CN360" s="105"/>
      <c r="CO360" s="105"/>
      <c r="CP360" s="105"/>
      <c r="CQ360" s="105"/>
      <c r="CR360" s="105"/>
      <c r="CS360" s="105"/>
      <c r="CT360" s="105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43"/>
      <c r="FM360" s="118"/>
      <c r="FN360" s="8"/>
    </row>
    <row r="361" ht="12.75" customHeight="1">
      <c r="A361" s="4"/>
      <c r="B361" s="113"/>
      <c r="C361" s="114"/>
      <c r="D361" s="8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43"/>
      <c r="FM361" s="118"/>
      <c r="FN361" s="8"/>
    </row>
    <row r="362" ht="12.75" customHeight="1">
      <c r="A362" s="4"/>
      <c r="B362" s="113"/>
      <c r="C362" s="114"/>
      <c r="D362" s="8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43"/>
      <c r="FM362" s="118"/>
      <c r="FN362" s="8"/>
    </row>
    <row r="363" ht="12.75" customHeight="1">
      <c r="A363" s="4"/>
      <c r="B363" s="113"/>
      <c r="C363" s="114"/>
      <c r="D363" s="8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43"/>
      <c r="FM363" s="118"/>
      <c r="FN363" s="8"/>
    </row>
    <row r="364" ht="12.75" customHeight="1">
      <c r="A364" s="4"/>
      <c r="B364" s="113"/>
      <c r="C364" s="114"/>
      <c r="D364" s="8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43"/>
      <c r="FM364" s="118"/>
      <c r="FN364" s="8"/>
    </row>
    <row r="365" ht="12.75" customHeight="1">
      <c r="A365" s="4"/>
      <c r="B365" s="113"/>
      <c r="C365" s="114"/>
      <c r="D365" s="8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43"/>
      <c r="FM365" s="118"/>
      <c r="FN365" s="8"/>
    </row>
    <row r="366" ht="12.75" customHeight="1">
      <c r="A366" s="4"/>
      <c r="B366" s="113"/>
      <c r="C366" s="114"/>
      <c r="D366" s="8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43"/>
      <c r="FM366" s="118"/>
      <c r="FN366" s="8"/>
    </row>
    <row r="367" ht="12.75" customHeight="1">
      <c r="A367" s="4"/>
      <c r="B367" s="113"/>
      <c r="C367" s="114"/>
      <c r="D367" s="8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43"/>
      <c r="FM367" s="118"/>
      <c r="FN367" s="8"/>
    </row>
    <row r="368" ht="12.75" customHeight="1">
      <c r="A368" s="4"/>
      <c r="B368" s="113"/>
      <c r="C368" s="114"/>
      <c r="D368" s="8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43"/>
      <c r="FM368" s="118"/>
      <c r="FN368" s="8"/>
    </row>
    <row r="369" ht="12.75" customHeight="1">
      <c r="A369" s="4"/>
      <c r="B369" s="113"/>
      <c r="C369" s="114"/>
      <c r="D369" s="8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43"/>
      <c r="FM369" s="118"/>
      <c r="FN369" s="8"/>
    </row>
    <row r="370" ht="12.75" customHeight="1">
      <c r="A370" s="4"/>
      <c r="B370" s="113"/>
      <c r="C370" s="114"/>
      <c r="D370" s="8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43"/>
      <c r="FM370" s="118"/>
      <c r="FN370" s="8"/>
    </row>
    <row r="371" ht="12.75" customHeight="1">
      <c r="A371" s="4"/>
      <c r="B371" s="113"/>
      <c r="C371" s="114"/>
      <c r="D371" s="8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43"/>
      <c r="FM371" s="118"/>
      <c r="FN371" s="8"/>
    </row>
    <row r="372" ht="12.75" customHeight="1">
      <c r="A372" s="4"/>
      <c r="B372" s="113"/>
      <c r="C372" s="114"/>
      <c r="D372" s="8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43"/>
      <c r="FM372" s="118"/>
      <c r="FN372" s="8"/>
    </row>
    <row r="373" ht="12.75" customHeight="1">
      <c r="A373" s="4"/>
      <c r="B373" s="113"/>
      <c r="C373" s="114"/>
      <c r="D373" s="8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43"/>
      <c r="FM373" s="118"/>
      <c r="FN373" s="8"/>
    </row>
    <row r="374" ht="12.75" customHeight="1">
      <c r="A374" s="4"/>
      <c r="B374" s="113"/>
      <c r="C374" s="114"/>
      <c r="D374" s="8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  <c r="FG374" s="8"/>
      <c r="FH374" s="8"/>
      <c r="FI374" s="8"/>
      <c r="FJ374" s="8"/>
      <c r="FK374" s="8"/>
      <c r="FL374" s="43"/>
      <c r="FM374" s="118"/>
      <c r="FN374" s="8"/>
    </row>
    <row r="375" ht="12.75" customHeight="1">
      <c r="A375" s="4"/>
      <c r="B375" s="113"/>
      <c r="C375" s="114"/>
      <c r="D375" s="8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  <c r="DP375" s="8"/>
      <c r="DQ375" s="8"/>
      <c r="DR375" s="8"/>
      <c r="DS375" s="8"/>
      <c r="DT375" s="8"/>
      <c r="DU375" s="8"/>
      <c r="DV375" s="8"/>
      <c r="DW375" s="8"/>
      <c r="DX375" s="8"/>
      <c r="DY375" s="8"/>
      <c r="DZ375" s="8"/>
      <c r="EA375" s="8"/>
      <c r="EB375" s="8"/>
      <c r="EC375" s="8"/>
      <c r="ED375" s="8"/>
      <c r="EE375" s="8"/>
      <c r="EF375" s="8"/>
      <c r="EG375" s="8"/>
      <c r="EH375" s="8"/>
      <c r="EI375" s="8"/>
      <c r="EJ375" s="8"/>
      <c r="EK375" s="8"/>
      <c r="EL375" s="8"/>
      <c r="EM375" s="8"/>
      <c r="EN375" s="8"/>
      <c r="EO375" s="8"/>
      <c r="EP375" s="8"/>
      <c r="EQ375" s="8"/>
      <c r="ER375" s="8"/>
      <c r="ES375" s="8"/>
      <c r="ET375" s="8"/>
      <c r="EU375" s="8"/>
      <c r="EV375" s="8"/>
      <c r="EW375" s="8"/>
      <c r="EX375" s="8"/>
      <c r="EY375" s="8"/>
      <c r="EZ375" s="8"/>
      <c r="FA375" s="8"/>
      <c r="FB375" s="8"/>
      <c r="FC375" s="8"/>
      <c r="FD375" s="8"/>
      <c r="FE375" s="8"/>
      <c r="FF375" s="8"/>
      <c r="FG375" s="8"/>
      <c r="FH375" s="8"/>
      <c r="FI375" s="8"/>
      <c r="FJ375" s="8"/>
      <c r="FK375" s="8"/>
      <c r="FL375" s="43"/>
      <c r="FM375" s="118"/>
      <c r="FN375" s="8"/>
    </row>
    <row r="376" ht="12.75" customHeight="1">
      <c r="A376" s="4"/>
      <c r="B376" s="113"/>
      <c r="C376" s="114"/>
      <c r="D376" s="8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  <c r="FJ376" s="8"/>
      <c r="FK376" s="8"/>
      <c r="FL376" s="43"/>
      <c r="FM376" s="118"/>
      <c r="FN376" s="8"/>
    </row>
    <row r="377" ht="12.75" customHeight="1">
      <c r="A377" s="4"/>
      <c r="B377" s="113"/>
      <c r="C377" s="114"/>
      <c r="D377" s="8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  <c r="DP377" s="8"/>
      <c r="DQ377" s="8"/>
      <c r="DR377" s="8"/>
      <c r="DS377" s="8"/>
      <c r="DT377" s="8"/>
      <c r="DU377" s="8"/>
      <c r="DV377" s="8"/>
      <c r="DW377" s="8"/>
      <c r="DX377" s="8"/>
      <c r="DY377" s="8"/>
      <c r="DZ377" s="8"/>
      <c r="EA377" s="8"/>
      <c r="EB377" s="8"/>
      <c r="EC377" s="8"/>
      <c r="ED377" s="8"/>
      <c r="EE377" s="8"/>
      <c r="EF377" s="8"/>
      <c r="EG377" s="8"/>
      <c r="EH377" s="8"/>
      <c r="EI377" s="8"/>
      <c r="EJ377" s="8"/>
      <c r="EK377" s="8"/>
      <c r="EL377" s="8"/>
      <c r="EM377" s="8"/>
      <c r="EN377" s="8"/>
      <c r="EO377" s="8"/>
      <c r="EP377" s="8"/>
      <c r="EQ377" s="8"/>
      <c r="ER377" s="8"/>
      <c r="ES377" s="8"/>
      <c r="ET377" s="8"/>
      <c r="EU377" s="8"/>
      <c r="EV377" s="8"/>
      <c r="EW377" s="8"/>
      <c r="EX377" s="8"/>
      <c r="EY377" s="8"/>
      <c r="EZ377" s="8"/>
      <c r="FA377" s="8"/>
      <c r="FB377" s="8"/>
      <c r="FC377" s="8"/>
      <c r="FD377" s="8"/>
      <c r="FE377" s="8"/>
      <c r="FF377" s="8"/>
      <c r="FG377" s="8"/>
      <c r="FH377" s="8"/>
      <c r="FI377" s="8"/>
      <c r="FJ377" s="8"/>
      <c r="FK377" s="8"/>
      <c r="FL377" s="43"/>
      <c r="FM377" s="118"/>
      <c r="FN377" s="8"/>
    </row>
    <row r="378" ht="12.75" customHeight="1">
      <c r="A378" s="4"/>
      <c r="B378" s="113"/>
      <c r="C378" s="114"/>
      <c r="D378" s="8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  <c r="FG378" s="8"/>
      <c r="FH378" s="8"/>
      <c r="FI378" s="8"/>
      <c r="FJ378" s="8"/>
      <c r="FK378" s="8"/>
      <c r="FL378" s="43"/>
      <c r="FM378" s="118"/>
      <c r="FN378" s="8"/>
    </row>
    <row r="379" ht="12.75" customHeight="1">
      <c r="A379" s="4"/>
      <c r="B379" s="113"/>
      <c r="C379" s="114"/>
      <c r="D379" s="8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  <c r="DP379" s="8"/>
      <c r="DQ379" s="8"/>
      <c r="DR379" s="8"/>
      <c r="DS379" s="8"/>
      <c r="DT379" s="8"/>
      <c r="DU379" s="8"/>
      <c r="DV379" s="8"/>
      <c r="DW379" s="8"/>
      <c r="DX379" s="8"/>
      <c r="DY379" s="8"/>
      <c r="DZ379" s="8"/>
      <c r="EA379" s="8"/>
      <c r="EB379" s="8"/>
      <c r="EC379" s="8"/>
      <c r="ED379" s="8"/>
      <c r="EE379" s="8"/>
      <c r="EF379" s="8"/>
      <c r="EG379" s="8"/>
      <c r="EH379" s="8"/>
      <c r="EI379" s="8"/>
      <c r="EJ379" s="8"/>
      <c r="EK379" s="8"/>
      <c r="EL379" s="8"/>
      <c r="EM379" s="8"/>
      <c r="EN379" s="8"/>
      <c r="EO379" s="8"/>
      <c r="EP379" s="8"/>
      <c r="EQ379" s="8"/>
      <c r="ER379" s="8"/>
      <c r="ES379" s="8"/>
      <c r="ET379" s="8"/>
      <c r="EU379" s="8"/>
      <c r="EV379" s="8"/>
      <c r="EW379" s="8"/>
      <c r="EX379" s="8"/>
      <c r="EY379" s="8"/>
      <c r="EZ379" s="8"/>
      <c r="FA379" s="8"/>
      <c r="FB379" s="8"/>
      <c r="FC379" s="8"/>
      <c r="FD379" s="8"/>
      <c r="FE379" s="8"/>
      <c r="FF379" s="8"/>
      <c r="FG379" s="8"/>
      <c r="FH379" s="8"/>
      <c r="FI379" s="8"/>
      <c r="FJ379" s="8"/>
      <c r="FK379" s="8"/>
      <c r="FL379" s="43"/>
      <c r="FM379" s="118"/>
      <c r="FN379" s="8"/>
    </row>
    <row r="380" ht="12.75" customHeight="1">
      <c r="A380" s="4"/>
      <c r="B380" s="113"/>
      <c r="C380" s="114"/>
      <c r="D380" s="8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  <c r="FG380" s="8"/>
      <c r="FH380" s="8"/>
      <c r="FI380" s="8"/>
      <c r="FJ380" s="8"/>
      <c r="FK380" s="8"/>
      <c r="FL380" s="43"/>
      <c r="FM380" s="118"/>
      <c r="FN380" s="8"/>
    </row>
    <row r="381" ht="12.75" customHeight="1">
      <c r="A381" s="4"/>
      <c r="B381" s="113"/>
      <c r="C381" s="114"/>
      <c r="D381" s="8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  <c r="FG381" s="8"/>
      <c r="FH381" s="8"/>
      <c r="FI381" s="8"/>
      <c r="FJ381" s="8"/>
      <c r="FK381" s="8"/>
      <c r="FL381" s="43"/>
      <c r="FM381" s="118"/>
      <c r="FN381" s="8"/>
    </row>
    <row r="382" ht="12.75" customHeight="1">
      <c r="A382" s="4"/>
      <c r="B382" s="113"/>
      <c r="C382" s="114"/>
      <c r="D382" s="8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  <c r="FG382" s="8"/>
      <c r="FH382" s="8"/>
      <c r="FI382" s="8"/>
      <c r="FJ382" s="8"/>
      <c r="FK382" s="8"/>
      <c r="FL382" s="43"/>
      <c r="FM382" s="118"/>
      <c r="FN382" s="8"/>
    </row>
    <row r="383" ht="12.75" customHeight="1">
      <c r="A383" s="4"/>
      <c r="B383" s="113"/>
      <c r="C383" s="114"/>
      <c r="D383" s="8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  <c r="FG383" s="8"/>
      <c r="FH383" s="8"/>
      <c r="FI383" s="8"/>
      <c r="FJ383" s="8"/>
      <c r="FK383" s="8"/>
      <c r="FL383" s="43"/>
      <c r="FM383" s="118"/>
      <c r="FN383" s="8"/>
    </row>
    <row r="384" ht="12.75" customHeight="1">
      <c r="A384" s="4"/>
      <c r="B384" s="113"/>
      <c r="C384" s="114"/>
      <c r="D384" s="8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  <c r="FG384" s="8"/>
      <c r="FH384" s="8"/>
      <c r="FI384" s="8"/>
      <c r="FJ384" s="8"/>
      <c r="FK384" s="8"/>
      <c r="FL384" s="43"/>
      <c r="FM384" s="118"/>
      <c r="FN384" s="8"/>
    </row>
    <row r="385" ht="12.75" customHeight="1">
      <c r="A385" s="4"/>
      <c r="B385" s="113"/>
      <c r="C385" s="114"/>
      <c r="D385" s="8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8"/>
      <c r="DQ385" s="8"/>
      <c r="DR385" s="8"/>
      <c r="DS385" s="8"/>
      <c r="DT385" s="8"/>
      <c r="DU385" s="8"/>
      <c r="DV385" s="8"/>
      <c r="DW385" s="8"/>
      <c r="DX385" s="8"/>
      <c r="DY385" s="8"/>
      <c r="DZ385" s="8"/>
      <c r="EA385" s="8"/>
      <c r="EB385" s="8"/>
      <c r="EC385" s="8"/>
      <c r="ED385" s="8"/>
      <c r="EE385" s="8"/>
      <c r="EF385" s="8"/>
      <c r="EG385" s="8"/>
      <c r="EH385" s="8"/>
      <c r="EI385" s="8"/>
      <c r="EJ385" s="8"/>
      <c r="EK385" s="8"/>
      <c r="EL385" s="8"/>
      <c r="EM385" s="8"/>
      <c r="EN385" s="8"/>
      <c r="EO385" s="8"/>
      <c r="EP385" s="8"/>
      <c r="EQ385" s="8"/>
      <c r="ER385" s="8"/>
      <c r="ES385" s="8"/>
      <c r="ET385" s="8"/>
      <c r="EU385" s="8"/>
      <c r="EV385" s="8"/>
      <c r="EW385" s="8"/>
      <c r="EX385" s="8"/>
      <c r="EY385" s="8"/>
      <c r="EZ385" s="8"/>
      <c r="FA385" s="8"/>
      <c r="FB385" s="8"/>
      <c r="FC385" s="8"/>
      <c r="FD385" s="8"/>
      <c r="FE385" s="8"/>
      <c r="FF385" s="8"/>
      <c r="FG385" s="8"/>
      <c r="FH385" s="8"/>
      <c r="FI385" s="8"/>
      <c r="FJ385" s="8"/>
      <c r="FK385" s="8"/>
      <c r="FL385" s="43"/>
      <c r="FM385" s="118"/>
      <c r="FN385" s="8"/>
    </row>
    <row r="386" ht="12.75" customHeight="1">
      <c r="A386" s="4"/>
      <c r="B386" s="113"/>
      <c r="C386" s="114"/>
      <c r="D386" s="8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  <c r="FG386" s="8"/>
      <c r="FH386" s="8"/>
      <c r="FI386" s="8"/>
      <c r="FJ386" s="8"/>
      <c r="FK386" s="8"/>
      <c r="FL386" s="43"/>
      <c r="FM386" s="118"/>
      <c r="FN386" s="8"/>
    </row>
    <row r="387" ht="12.75" customHeight="1">
      <c r="A387" s="4"/>
      <c r="B387" s="113"/>
      <c r="C387" s="114"/>
      <c r="D387" s="8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  <c r="FG387" s="8"/>
      <c r="FH387" s="8"/>
      <c r="FI387" s="8"/>
      <c r="FJ387" s="8"/>
      <c r="FK387" s="8"/>
      <c r="FL387" s="43"/>
      <c r="FM387" s="118"/>
      <c r="FN387" s="8"/>
    </row>
    <row r="388" ht="12.75" customHeight="1">
      <c r="A388" s="4"/>
      <c r="B388" s="113"/>
      <c r="C388" s="114"/>
      <c r="D388" s="8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  <c r="FG388" s="8"/>
      <c r="FH388" s="8"/>
      <c r="FI388" s="8"/>
      <c r="FJ388" s="8"/>
      <c r="FK388" s="8"/>
      <c r="FL388" s="43"/>
      <c r="FM388" s="118"/>
      <c r="FN388" s="8"/>
    </row>
    <row r="389" ht="12.75" customHeight="1">
      <c r="A389" s="4"/>
      <c r="B389" s="113"/>
      <c r="C389" s="114"/>
      <c r="D389" s="8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  <c r="FG389" s="8"/>
      <c r="FH389" s="8"/>
      <c r="FI389" s="8"/>
      <c r="FJ389" s="8"/>
      <c r="FK389" s="8"/>
      <c r="FL389" s="43"/>
      <c r="FM389" s="118"/>
      <c r="FN389" s="8"/>
    </row>
    <row r="390" ht="12.75" customHeight="1">
      <c r="A390" s="4"/>
      <c r="B390" s="113"/>
      <c r="C390" s="114"/>
      <c r="D390" s="8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  <c r="FG390" s="8"/>
      <c r="FH390" s="8"/>
      <c r="FI390" s="8"/>
      <c r="FJ390" s="8"/>
      <c r="FK390" s="8"/>
      <c r="FL390" s="43"/>
      <c r="FM390" s="118"/>
      <c r="FN390" s="8"/>
    </row>
    <row r="391" ht="12.75" customHeight="1">
      <c r="A391" s="4"/>
      <c r="B391" s="113"/>
      <c r="C391" s="114"/>
      <c r="D391" s="8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  <c r="FG391" s="8"/>
      <c r="FH391" s="8"/>
      <c r="FI391" s="8"/>
      <c r="FJ391" s="8"/>
      <c r="FK391" s="8"/>
      <c r="FL391" s="43"/>
      <c r="FM391" s="118"/>
      <c r="FN391" s="8"/>
    </row>
    <row r="392" ht="12.75" customHeight="1">
      <c r="A392" s="4"/>
      <c r="B392" s="113"/>
      <c r="C392" s="114"/>
      <c r="D392" s="8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  <c r="FG392" s="8"/>
      <c r="FH392" s="8"/>
      <c r="FI392" s="8"/>
      <c r="FJ392" s="8"/>
      <c r="FK392" s="8"/>
      <c r="FL392" s="43"/>
      <c r="FM392" s="118"/>
      <c r="FN392" s="8"/>
    </row>
    <row r="393" ht="12.75" customHeight="1">
      <c r="A393" s="4"/>
      <c r="B393" s="113"/>
      <c r="C393" s="114"/>
      <c r="D393" s="8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  <c r="FG393" s="8"/>
      <c r="FH393" s="8"/>
      <c r="FI393" s="8"/>
      <c r="FJ393" s="8"/>
      <c r="FK393" s="8"/>
      <c r="FL393" s="43"/>
      <c r="FM393" s="118"/>
      <c r="FN393" s="8"/>
    </row>
    <row r="394" ht="12.75" customHeight="1">
      <c r="A394" s="4"/>
      <c r="B394" s="113"/>
      <c r="C394" s="114"/>
      <c r="D394" s="8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  <c r="FG394" s="8"/>
      <c r="FH394" s="8"/>
      <c r="FI394" s="8"/>
      <c r="FJ394" s="8"/>
      <c r="FK394" s="8"/>
      <c r="FL394" s="43"/>
      <c r="FM394" s="118"/>
      <c r="FN394" s="8"/>
    </row>
    <row r="395" ht="12.75" customHeight="1">
      <c r="A395" s="4"/>
      <c r="B395" s="113"/>
      <c r="C395" s="114"/>
      <c r="D395" s="8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  <c r="FG395" s="8"/>
      <c r="FH395" s="8"/>
      <c r="FI395" s="8"/>
      <c r="FJ395" s="8"/>
      <c r="FK395" s="8"/>
      <c r="FL395" s="43"/>
      <c r="FM395" s="118"/>
      <c r="FN395" s="8"/>
    </row>
    <row r="396" ht="12.75" customHeight="1">
      <c r="A396" s="4"/>
      <c r="B396" s="113"/>
      <c r="C396" s="114"/>
      <c r="D396" s="8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  <c r="FG396" s="8"/>
      <c r="FH396" s="8"/>
      <c r="FI396" s="8"/>
      <c r="FJ396" s="8"/>
      <c r="FK396" s="8"/>
      <c r="FL396" s="43"/>
      <c r="FM396" s="118"/>
      <c r="FN396" s="8"/>
    </row>
    <row r="397" ht="12.75" customHeight="1">
      <c r="A397" s="4"/>
      <c r="B397" s="113"/>
      <c r="C397" s="114"/>
      <c r="D397" s="8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  <c r="FG397" s="8"/>
      <c r="FH397" s="8"/>
      <c r="FI397" s="8"/>
      <c r="FJ397" s="8"/>
      <c r="FK397" s="8"/>
      <c r="FL397" s="43"/>
      <c r="FM397" s="118"/>
      <c r="FN397" s="8"/>
    </row>
    <row r="398" ht="12.75" customHeight="1">
      <c r="A398" s="4"/>
      <c r="B398" s="113"/>
      <c r="C398" s="114"/>
      <c r="D398" s="8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  <c r="FG398" s="8"/>
      <c r="FH398" s="8"/>
      <c r="FI398" s="8"/>
      <c r="FJ398" s="8"/>
      <c r="FK398" s="8"/>
      <c r="FL398" s="43"/>
      <c r="FM398" s="118"/>
      <c r="FN398" s="8"/>
    </row>
    <row r="399" ht="12.75" customHeight="1">
      <c r="A399" s="4"/>
      <c r="B399" s="113"/>
      <c r="C399" s="114"/>
      <c r="D399" s="8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  <c r="FG399" s="8"/>
      <c r="FH399" s="8"/>
      <c r="FI399" s="8"/>
      <c r="FJ399" s="8"/>
      <c r="FK399" s="8"/>
      <c r="FL399" s="43"/>
      <c r="FM399" s="118"/>
      <c r="FN399" s="8"/>
    </row>
    <row r="400" ht="12.75" customHeight="1">
      <c r="A400" s="4"/>
      <c r="B400" s="113"/>
      <c r="C400" s="114"/>
      <c r="D400" s="8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  <c r="FG400" s="8"/>
      <c r="FH400" s="8"/>
      <c r="FI400" s="8"/>
      <c r="FJ400" s="8"/>
      <c r="FK400" s="8"/>
      <c r="FL400" s="43"/>
      <c r="FM400" s="118"/>
      <c r="FN400" s="8"/>
    </row>
    <row r="401" ht="12.75" customHeight="1">
      <c r="A401" s="4"/>
      <c r="B401" s="113"/>
      <c r="C401" s="114"/>
      <c r="D401" s="8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  <c r="FG401" s="8"/>
      <c r="FH401" s="8"/>
      <c r="FI401" s="8"/>
      <c r="FJ401" s="8"/>
      <c r="FK401" s="8"/>
      <c r="FL401" s="43"/>
      <c r="FM401" s="118"/>
      <c r="FN401" s="8"/>
    </row>
    <row r="402" ht="12.75" customHeight="1">
      <c r="A402" s="4"/>
      <c r="B402" s="113"/>
      <c r="C402" s="114"/>
      <c r="D402" s="8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  <c r="FG402" s="8"/>
      <c r="FH402" s="8"/>
      <c r="FI402" s="8"/>
      <c r="FJ402" s="8"/>
      <c r="FK402" s="8"/>
      <c r="FL402" s="43"/>
      <c r="FM402" s="118"/>
      <c r="FN402" s="8"/>
    </row>
    <row r="403" ht="12.75" customHeight="1">
      <c r="A403" s="4"/>
      <c r="B403" s="113"/>
      <c r="C403" s="114"/>
      <c r="D403" s="8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  <c r="FG403" s="8"/>
      <c r="FH403" s="8"/>
      <c r="FI403" s="8"/>
      <c r="FJ403" s="8"/>
      <c r="FK403" s="8"/>
      <c r="FL403" s="43"/>
      <c r="FM403" s="118"/>
      <c r="FN403" s="8"/>
    </row>
    <row r="404" ht="12.75" customHeight="1">
      <c r="A404" s="4"/>
      <c r="B404" s="113"/>
      <c r="C404" s="114"/>
      <c r="D404" s="8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  <c r="FG404" s="8"/>
      <c r="FH404" s="8"/>
      <c r="FI404" s="8"/>
      <c r="FJ404" s="8"/>
      <c r="FK404" s="8"/>
      <c r="FL404" s="43"/>
      <c r="FM404" s="118"/>
      <c r="FN404" s="8"/>
    </row>
    <row r="405" ht="12.75" customHeight="1">
      <c r="A405" s="4"/>
      <c r="B405" s="113"/>
      <c r="C405" s="114"/>
      <c r="D405" s="8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  <c r="FG405" s="8"/>
      <c r="FH405" s="8"/>
      <c r="FI405" s="8"/>
      <c r="FJ405" s="8"/>
      <c r="FK405" s="8"/>
      <c r="FL405" s="43"/>
      <c r="FM405" s="118"/>
      <c r="FN405" s="8"/>
    </row>
    <row r="406" ht="12.75" customHeight="1">
      <c r="A406" s="4"/>
      <c r="B406" s="113"/>
      <c r="C406" s="114"/>
      <c r="D406" s="8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  <c r="FG406" s="8"/>
      <c r="FH406" s="8"/>
      <c r="FI406" s="8"/>
      <c r="FJ406" s="8"/>
      <c r="FK406" s="8"/>
      <c r="FL406" s="43"/>
      <c r="FM406" s="118"/>
      <c r="FN406" s="8"/>
    </row>
    <row r="407" ht="12.75" customHeight="1">
      <c r="A407" s="4"/>
      <c r="B407" s="113"/>
      <c r="C407" s="114"/>
      <c r="D407" s="8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  <c r="FG407" s="8"/>
      <c r="FH407" s="8"/>
      <c r="FI407" s="8"/>
      <c r="FJ407" s="8"/>
      <c r="FK407" s="8"/>
      <c r="FL407" s="43"/>
      <c r="FM407" s="118"/>
      <c r="FN407" s="8"/>
    </row>
    <row r="408" ht="12.75" customHeight="1">
      <c r="A408" s="4"/>
      <c r="B408" s="113"/>
      <c r="C408" s="114"/>
      <c r="D408" s="8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  <c r="FG408" s="8"/>
      <c r="FH408" s="8"/>
      <c r="FI408" s="8"/>
      <c r="FJ408" s="8"/>
      <c r="FK408" s="8"/>
      <c r="FL408" s="43"/>
      <c r="FM408" s="118"/>
      <c r="FN408" s="8"/>
    </row>
    <row r="409" ht="12.75" customHeight="1">
      <c r="A409" s="4"/>
      <c r="B409" s="113"/>
      <c r="C409" s="114"/>
      <c r="D409" s="8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  <c r="FG409" s="8"/>
      <c r="FH409" s="8"/>
      <c r="FI409" s="8"/>
      <c r="FJ409" s="8"/>
      <c r="FK409" s="8"/>
      <c r="FL409" s="43"/>
      <c r="FM409" s="118"/>
      <c r="FN409" s="8"/>
    </row>
    <row r="410" ht="12.75" customHeight="1">
      <c r="A410" s="4"/>
      <c r="B410" s="113"/>
      <c r="C410" s="114"/>
      <c r="D410" s="8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  <c r="FG410" s="8"/>
      <c r="FH410" s="8"/>
      <c r="FI410" s="8"/>
      <c r="FJ410" s="8"/>
      <c r="FK410" s="8"/>
      <c r="FL410" s="43"/>
      <c r="FM410" s="118"/>
      <c r="FN410" s="8"/>
    </row>
    <row r="411" ht="12.75" customHeight="1">
      <c r="A411" s="4"/>
      <c r="B411" s="113"/>
      <c r="C411" s="114"/>
      <c r="D411" s="8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5"/>
      <c r="CM411" s="105"/>
      <c r="CN411" s="105"/>
      <c r="CO411" s="105"/>
      <c r="CP411" s="105"/>
      <c r="CQ411" s="105"/>
      <c r="CR411" s="105"/>
      <c r="CS411" s="105"/>
      <c r="CT411" s="105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  <c r="FG411" s="8"/>
      <c r="FH411" s="8"/>
      <c r="FI411" s="8"/>
      <c r="FJ411" s="8"/>
      <c r="FK411" s="8"/>
      <c r="FL411" s="43"/>
      <c r="FM411" s="118"/>
      <c r="FN411" s="8"/>
    </row>
    <row r="412" ht="12.75" customHeight="1">
      <c r="A412" s="4"/>
      <c r="B412" s="113"/>
      <c r="C412" s="114"/>
      <c r="D412" s="8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  <c r="CJ412" s="105"/>
      <c r="CK412" s="105"/>
      <c r="CL412" s="105"/>
      <c r="CM412" s="105"/>
      <c r="CN412" s="105"/>
      <c r="CO412" s="105"/>
      <c r="CP412" s="105"/>
      <c r="CQ412" s="105"/>
      <c r="CR412" s="105"/>
      <c r="CS412" s="105"/>
      <c r="CT412" s="105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  <c r="FG412" s="8"/>
      <c r="FH412" s="8"/>
      <c r="FI412" s="8"/>
      <c r="FJ412" s="8"/>
      <c r="FK412" s="8"/>
      <c r="FL412" s="43"/>
      <c r="FM412" s="118"/>
      <c r="FN412" s="8"/>
    </row>
    <row r="413" ht="12.75" customHeight="1">
      <c r="A413" s="4"/>
      <c r="B413" s="113"/>
      <c r="C413" s="114"/>
      <c r="D413" s="8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  <c r="CJ413" s="105"/>
      <c r="CK413" s="105"/>
      <c r="CL413" s="105"/>
      <c r="CM413" s="105"/>
      <c r="CN413" s="105"/>
      <c r="CO413" s="105"/>
      <c r="CP413" s="105"/>
      <c r="CQ413" s="105"/>
      <c r="CR413" s="105"/>
      <c r="CS413" s="105"/>
      <c r="CT413" s="105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  <c r="FG413" s="8"/>
      <c r="FH413" s="8"/>
      <c r="FI413" s="8"/>
      <c r="FJ413" s="8"/>
      <c r="FK413" s="8"/>
      <c r="FL413" s="43"/>
      <c r="FM413" s="118"/>
      <c r="FN413" s="8"/>
    </row>
    <row r="414" ht="12.75" customHeight="1">
      <c r="A414" s="4"/>
      <c r="B414" s="113"/>
      <c r="C414" s="114"/>
      <c r="D414" s="8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  <c r="CJ414" s="105"/>
      <c r="CK414" s="105"/>
      <c r="CL414" s="105"/>
      <c r="CM414" s="105"/>
      <c r="CN414" s="105"/>
      <c r="CO414" s="105"/>
      <c r="CP414" s="105"/>
      <c r="CQ414" s="105"/>
      <c r="CR414" s="105"/>
      <c r="CS414" s="105"/>
      <c r="CT414" s="105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  <c r="FG414" s="8"/>
      <c r="FH414" s="8"/>
      <c r="FI414" s="8"/>
      <c r="FJ414" s="8"/>
      <c r="FK414" s="8"/>
      <c r="FL414" s="43"/>
      <c r="FM414" s="118"/>
      <c r="FN414" s="8"/>
    </row>
    <row r="415" ht="12.75" customHeight="1">
      <c r="A415" s="4"/>
      <c r="B415" s="113"/>
      <c r="C415" s="114"/>
      <c r="D415" s="8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  <c r="CJ415" s="105"/>
      <c r="CK415" s="105"/>
      <c r="CL415" s="105"/>
      <c r="CM415" s="105"/>
      <c r="CN415" s="105"/>
      <c r="CO415" s="105"/>
      <c r="CP415" s="105"/>
      <c r="CQ415" s="105"/>
      <c r="CR415" s="105"/>
      <c r="CS415" s="105"/>
      <c r="CT415" s="105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  <c r="FG415" s="8"/>
      <c r="FH415" s="8"/>
      <c r="FI415" s="8"/>
      <c r="FJ415" s="8"/>
      <c r="FK415" s="8"/>
      <c r="FL415" s="43"/>
      <c r="FM415" s="118"/>
      <c r="FN415" s="8"/>
    </row>
    <row r="416" ht="12.75" customHeight="1">
      <c r="A416" s="4"/>
      <c r="B416" s="113"/>
      <c r="C416" s="114"/>
      <c r="D416" s="8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  <c r="CJ416" s="105"/>
      <c r="CK416" s="105"/>
      <c r="CL416" s="105"/>
      <c r="CM416" s="105"/>
      <c r="CN416" s="105"/>
      <c r="CO416" s="105"/>
      <c r="CP416" s="105"/>
      <c r="CQ416" s="105"/>
      <c r="CR416" s="105"/>
      <c r="CS416" s="105"/>
      <c r="CT416" s="105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  <c r="FG416" s="8"/>
      <c r="FH416" s="8"/>
      <c r="FI416" s="8"/>
      <c r="FJ416" s="8"/>
      <c r="FK416" s="8"/>
      <c r="FL416" s="43"/>
      <c r="FM416" s="118"/>
      <c r="FN416" s="8"/>
    </row>
    <row r="417" ht="12.75" customHeight="1">
      <c r="A417" s="4"/>
      <c r="B417" s="113"/>
      <c r="C417" s="114"/>
      <c r="D417" s="8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  <c r="CJ417" s="105"/>
      <c r="CK417" s="105"/>
      <c r="CL417" s="105"/>
      <c r="CM417" s="105"/>
      <c r="CN417" s="105"/>
      <c r="CO417" s="105"/>
      <c r="CP417" s="105"/>
      <c r="CQ417" s="105"/>
      <c r="CR417" s="105"/>
      <c r="CS417" s="105"/>
      <c r="CT417" s="105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  <c r="FG417" s="8"/>
      <c r="FH417" s="8"/>
      <c r="FI417" s="8"/>
      <c r="FJ417" s="8"/>
      <c r="FK417" s="8"/>
      <c r="FL417" s="43"/>
      <c r="FM417" s="118"/>
      <c r="FN417" s="8"/>
    </row>
    <row r="418" ht="12.75" customHeight="1">
      <c r="A418" s="4"/>
      <c r="B418" s="113"/>
      <c r="C418" s="114"/>
      <c r="D418" s="8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  <c r="CJ418" s="105"/>
      <c r="CK418" s="105"/>
      <c r="CL418" s="105"/>
      <c r="CM418" s="105"/>
      <c r="CN418" s="105"/>
      <c r="CO418" s="105"/>
      <c r="CP418" s="105"/>
      <c r="CQ418" s="105"/>
      <c r="CR418" s="105"/>
      <c r="CS418" s="105"/>
      <c r="CT418" s="105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  <c r="FG418" s="8"/>
      <c r="FH418" s="8"/>
      <c r="FI418" s="8"/>
      <c r="FJ418" s="8"/>
      <c r="FK418" s="8"/>
      <c r="FL418" s="43"/>
      <c r="FM418" s="118"/>
      <c r="FN418" s="8"/>
    </row>
    <row r="419" ht="12.75" customHeight="1">
      <c r="A419" s="4"/>
      <c r="B419" s="113"/>
      <c r="C419" s="114"/>
      <c r="D419" s="8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5"/>
      <c r="CK419" s="105"/>
      <c r="CL419" s="105"/>
      <c r="CM419" s="105"/>
      <c r="CN419" s="105"/>
      <c r="CO419" s="105"/>
      <c r="CP419" s="105"/>
      <c r="CQ419" s="105"/>
      <c r="CR419" s="105"/>
      <c r="CS419" s="105"/>
      <c r="CT419" s="105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  <c r="FG419" s="8"/>
      <c r="FH419" s="8"/>
      <c r="FI419" s="8"/>
      <c r="FJ419" s="8"/>
      <c r="FK419" s="8"/>
      <c r="FL419" s="43"/>
      <c r="FM419" s="118"/>
      <c r="FN419" s="8"/>
    </row>
    <row r="420" ht="12.75" customHeight="1">
      <c r="A420" s="4"/>
      <c r="B420" s="113"/>
      <c r="C420" s="114"/>
      <c r="D420" s="8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  <c r="CJ420" s="105"/>
      <c r="CK420" s="105"/>
      <c r="CL420" s="105"/>
      <c r="CM420" s="105"/>
      <c r="CN420" s="105"/>
      <c r="CO420" s="105"/>
      <c r="CP420" s="105"/>
      <c r="CQ420" s="105"/>
      <c r="CR420" s="105"/>
      <c r="CS420" s="105"/>
      <c r="CT420" s="105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  <c r="FG420" s="8"/>
      <c r="FH420" s="8"/>
      <c r="FI420" s="8"/>
      <c r="FJ420" s="8"/>
      <c r="FK420" s="8"/>
      <c r="FL420" s="43"/>
      <c r="FM420" s="118"/>
      <c r="FN420" s="8"/>
    </row>
    <row r="421" ht="12.75" customHeight="1">
      <c r="A421" s="4"/>
      <c r="B421" s="113"/>
      <c r="C421" s="114"/>
      <c r="D421" s="8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  <c r="CJ421" s="105"/>
      <c r="CK421" s="105"/>
      <c r="CL421" s="105"/>
      <c r="CM421" s="105"/>
      <c r="CN421" s="105"/>
      <c r="CO421" s="105"/>
      <c r="CP421" s="105"/>
      <c r="CQ421" s="105"/>
      <c r="CR421" s="105"/>
      <c r="CS421" s="105"/>
      <c r="CT421" s="105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  <c r="FG421" s="8"/>
      <c r="FH421" s="8"/>
      <c r="FI421" s="8"/>
      <c r="FJ421" s="8"/>
      <c r="FK421" s="8"/>
      <c r="FL421" s="43"/>
      <c r="FM421" s="118"/>
      <c r="FN421" s="8"/>
    </row>
    <row r="422" ht="12.75" customHeight="1">
      <c r="A422" s="4"/>
      <c r="B422" s="113"/>
      <c r="C422" s="114"/>
      <c r="D422" s="8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  <c r="CJ422" s="105"/>
      <c r="CK422" s="105"/>
      <c r="CL422" s="105"/>
      <c r="CM422" s="105"/>
      <c r="CN422" s="105"/>
      <c r="CO422" s="105"/>
      <c r="CP422" s="105"/>
      <c r="CQ422" s="105"/>
      <c r="CR422" s="105"/>
      <c r="CS422" s="105"/>
      <c r="CT422" s="105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  <c r="FG422" s="8"/>
      <c r="FH422" s="8"/>
      <c r="FI422" s="8"/>
      <c r="FJ422" s="8"/>
      <c r="FK422" s="8"/>
      <c r="FL422" s="43"/>
      <c r="FM422" s="118"/>
      <c r="FN422" s="8"/>
    </row>
    <row r="423" ht="12.75" customHeight="1">
      <c r="A423" s="4"/>
      <c r="B423" s="113"/>
      <c r="C423" s="114"/>
      <c r="D423" s="8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  <c r="CJ423" s="105"/>
      <c r="CK423" s="105"/>
      <c r="CL423" s="105"/>
      <c r="CM423" s="105"/>
      <c r="CN423" s="105"/>
      <c r="CO423" s="105"/>
      <c r="CP423" s="105"/>
      <c r="CQ423" s="105"/>
      <c r="CR423" s="105"/>
      <c r="CS423" s="105"/>
      <c r="CT423" s="105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  <c r="FG423" s="8"/>
      <c r="FH423" s="8"/>
      <c r="FI423" s="8"/>
      <c r="FJ423" s="8"/>
      <c r="FK423" s="8"/>
      <c r="FL423" s="43"/>
      <c r="FM423" s="118"/>
      <c r="FN423" s="8"/>
    </row>
    <row r="424" ht="12.75" customHeight="1">
      <c r="A424" s="4"/>
      <c r="B424" s="113"/>
      <c r="C424" s="114"/>
      <c r="D424" s="8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  <c r="CJ424" s="105"/>
      <c r="CK424" s="105"/>
      <c r="CL424" s="105"/>
      <c r="CM424" s="105"/>
      <c r="CN424" s="105"/>
      <c r="CO424" s="105"/>
      <c r="CP424" s="105"/>
      <c r="CQ424" s="105"/>
      <c r="CR424" s="105"/>
      <c r="CS424" s="105"/>
      <c r="CT424" s="105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  <c r="FG424" s="8"/>
      <c r="FH424" s="8"/>
      <c r="FI424" s="8"/>
      <c r="FJ424" s="8"/>
      <c r="FK424" s="8"/>
      <c r="FL424" s="43"/>
      <c r="FM424" s="118"/>
      <c r="FN424" s="8"/>
    </row>
    <row r="425" ht="12.75" customHeight="1">
      <c r="A425" s="4"/>
      <c r="B425" s="113"/>
      <c r="C425" s="114"/>
      <c r="D425" s="8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  <c r="CJ425" s="105"/>
      <c r="CK425" s="105"/>
      <c r="CL425" s="105"/>
      <c r="CM425" s="105"/>
      <c r="CN425" s="105"/>
      <c r="CO425" s="105"/>
      <c r="CP425" s="105"/>
      <c r="CQ425" s="105"/>
      <c r="CR425" s="105"/>
      <c r="CS425" s="105"/>
      <c r="CT425" s="105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  <c r="FG425" s="8"/>
      <c r="FH425" s="8"/>
      <c r="FI425" s="8"/>
      <c r="FJ425" s="8"/>
      <c r="FK425" s="8"/>
      <c r="FL425" s="43"/>
      <c r="FM425" s="118"/>
      <c r="FN425" s="8"/>
    </row>
    <row r="426" ht="12.75" customHeight="1">
      <c r="A426" s="4"/>
      <c r="B426" s="113"/>
      <c r="C426" s="114"/>
      <c r="D426" s="8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5"/>
      <c r="CK426" s="105"/>
      <c r="CL426" s="105"/>
      <c r="CM426" s="105"/>
      <c r="CN426" s="105"/>
      <c r="CO426" s="105"/>
      <c r="CP426" s="105"/>
      <c r="CQ426" s="105"/>
      <c r="CR426" s="105"/>
      <c r="CS426" s="105"/>
      <c r="CT426" s="105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  <c r="FG426" s="8"/>
      <c r="FH426" s="8"/>
      <c r="FI426" s="8"/>
      <c r="FJ426" s="8"/>
      <c r="FK426" s="8"/>
      <c r="FL426" s="43"/>
      <c r="FM426" s="118"/>
      <c r="FN426" s="8"/>
    </row>
    <row r="427" ht="12.75" customHeight="1">
      <c r="A427" s="4"/>
      <c r="B427" s="113"/>
      <c r="C427" s="114"/>
      <c r="D427" s="8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  <c r="CJ427" s="105"/>
      <c r="CK427" s="105"/>
      <c r="CL427" s="105"/>
      <c r="CM427" s="105"/>
      <c r="CN427" s="105"/>
      <c r="CO427" s="105"/>
      <c r="CP427" s="105"/>
      <c r="CQ427" s="105"/>
      <c r="CR427" s="105"/>
      <c r="CS427" s="105"/>
      <c r="CT427" s="105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  <c r="FG427" s="8"/>
      <c r="FH427" s="8"/>
      <c r="FI427" s="8"/>
      <c r="FJ427" s="8"/>
      <c r="FK427" s="8"/>
      <c r="FL427" s="43"/>
      <c r="FM427" s="118"/>
      <c r="FN427" s="8"/>
    </row>
    <row r="428" ht="12.75" customHeight="1">
      <c r="A428" s="4"/>
      <c r="B428" s="113"/>
      <c r="C428" s="114"/>
      <c r="D428" s="8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  <c r="CJ428" s="105"/>
      <c r="CK428" s="105"/>
      <c r="CL428" s="105"/>
      <c r="CM428" s="105"/>
      <c r="CN428" s="105"/>
      <c r="CO428" s="105"/>
      <c r="CP428" s="105"/>
      <c r="CQ428" s="105"/>
      <c r="CR428" s="105"/>
      <c r="CS428" s="105"/>
      <c r="CT428" s="105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  <c r="FG428" s="8"/>
      <c r="FH428" s="8"/>
      <c r="FI428" s="8"/>
      <c r="FJ428" s="8"/>
      <c r="FK428" s="8"/>
      <c r="FL428" s="43"/>
      <c r="FM428" s="118"/>
      <c r="FN428" s="8"/>
    </row>
    <row r="429" ht="12.75" customHeight="1">
      <c r="A429" s="4"/>
      <c r="B429" s="113"/>
      <c r="C429" s="114"/>
      <c r="D429" s="8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  <c r="CJ429" s="105"/>
      <c r="CK429" s="105"/>
      <c r="CL429" s="105"/>
      <c r="CM429" s="105"/>
      <c r="CN429" s="105"/>
      <c r="CO429" s="105"/>
      <c r="CP429" s="105"/>
      <c r="CQ429" s="105"/>
      <c r="CR429" s="105"/>
      <c r="CS429" s="105"/>
      <c r="CT429" s="105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  <c r="DP429" s="8"/>
      <c r="DQ429" s="8"/>
      <c r="DR429" s="8"/>
      <c r="DS429" s="8"/>
      <c r="DT429" s="8"/>
      <c r="DU429" s="8"/>
      <c r="DV429" s="8"/>
      <c r="DW429" s="8"/>
      <c r="DX429" s="8"/>
      <c r="DY429" s="8"/>
      <c r="DZ429" s="8"/>
      <c r="EA429" s="8"/>
      <c r="EB429" s="8"/>
      <c r="EC429" s="8"/>
      <c r="ED429" s="8"/>
      <c r="EE429" s="8"/>
      <c r="EF429" s="8"/>
      <c r="EG429" s="8"/>
      <c r="EH429" s="8"/>
      <c r="EI429" s="8"/>
      <c r="EJ429" s="8"/>
      <c r="EK429" s="8"/>
      <c r="EL429" s="8"/>
      <c r="EM429" s="8"/>
      <c r="EN429" s="8"/>
      <c r="EO429" s="8"/>
      <c r="EP429" s="8"/>
      <c r="EQ429" s="8"/>
      <c r="ER429" s="8"/>
      <c r="ES429" s="8"/>
      <c r="ET429" s="8"/>
      <c r="EU429" s="8"/>
      <c r="EV429" s="8"/>
      <c r="EW429" s="8"/>
      <c r="EX429" s="8"/>
      <c r="EY429" s="8"/>
      <c r="EZ429" s="8"/>
      <c r="FA429" s="8"/>
      <c r="FB429" s="8"/>
      <c r="FC429" s="8"/>
      <c r="FD429" s="8"/>
      <c r="FE429" s="8"/>
      <c r="FF429" s="8"/>
      <c r="FG429" s="8"/>
      <c r="FH429" s="8"/>
      <c r="FI429" s="8"/>
      <c r="FJ429" s="8"/>
      <c r="FK429" s="8"/>
      <c r="FL429" s="43"/>
      <c r="FM429" s="118"/>
      <c r="FN429" s="8"/>
    </row>
    <row r="430" ht="12.75" customHeight="1">
      <c r="A430" s="4"/>
      <c r="B430" s="113"/>
      <c r="C430" s="114"/>
      <c r="D430" s="8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  <c r="CJ430" s="105"/>
      <c r="CK430" s="105"/>
      <c r="CL430" s="105"/>
      <c r="CM430" s="105"/>
      <c r="CN430" s="105"/>
      <c r="CO430" s="105"/>
      <c r="CP430" s="105"/>
      <c r="CQ430" s="105"/>
      <c r="CR430" s="105"/>
      <c r="CS430" s="105"/>
      <c r="CT430" s="105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  <c r="FG430" s="8"/>
      <c r="FH430" s="8"/>
      <c r="FI430" s="8"/>
      <c r="FJ430" s="8"/>
      <c r="FK430" s="8"/>
      <c r="FL430" s="43"/>
      <c r="FM430" s="118"/>
      <c r="FN430" s="8"/>
    </row>
    <row r="431" ht="12.75" customHeight="1">
      <c r="A431" s="4"/>
      <c r="B431" s="113"/>
      <c r="C431" s="114"/>
      <c r="D431" s="8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5"/>
      <c r="CK431" s="105"/>
      <c r="CL431" s="105"/>
      <c r="CM431" s="105"/>
      <c r="CN431" s="105"/>
      <c r="CO431" s="105"/>
      <c r="CP431" s="105"/>
      <c r="CQ431" s="105"/>
      <c r="CR431" s="105"/>
      <c r="CS431" s="105"/>
      <c r="CT431" s="105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  <c r="FG431" s="8"/>
      <c r="FH431" s="8"/>
      <c r="FI431" s="8"/>
      <c r="FJ431" s="8"/>
      <c r="FK431" s="8"/>
      <c r="FL431" s="43"/>
      <c r="FM431" s="118"/>
      <c r="FN431" s="8"/>
    </row>
    <row r="432" ht="12.75" customHeight="1">
      <c r="A432" s="4"/>
      <c r="B432" s="113"/>
      <c r="C432" s="114"/>
      <c r="D432" s="8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  <c r="CJ432" s="105"/>
      <c r="CK432" s="105"/>
      <c r="CL432" s="105"/>
      <c r="CM432" s="105"/>
      <c r="CN432" s="105"/>
      <c r="CO432" s="105"/>
      <c r="CP432" s="105"/>
      <c r="CQ432" s="105"/>
      <c r="CR432" s="105"/>
      <c r="CS432" s="105"/>
      <c r="CT432" s="105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  <c r="FG432" s="8"/>
      <c r="FH432" s="8"/>
      <c r="FI432" s="8"/>
      <c r="FJ432" s="8"/>
      <c r="FK432" s="8"/>
      <c r="FL432" s="43"/>
      <c r="FM432" s="118"/>
      <c r="FN432" s="8"/>
    </row>
    <row r="433" ht="12.75" customHeight="1">
      <c r="A433" s="4"/>
      <c r="B433" s="113"/>
      <c r="C433" s="114"/>
      <c r="D433" s="8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  <c r="CJ433" s="105"/>
      <c r="CK433" s="105"/>
      <c r="CL433" s="105"/>
      <c r="CM433" s="105"/>
      <c r="CN433" s="105"/>
      <c r="CO433" s="105"/>
      <c r="CP433" s="105"/>
      <c r="CQ433" s="105"/>
      <c r="CR433" s="105"/>
      <c r="CS433" s="105"/>
      <c r="CT433" s="105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  <c r="FG433" s="8"/>
      <c r="FH433" s="8"/>
      <c r="FI433" s="8"/>
      <c r="FJ433" s="8"/>
      <c r="FK433" s="8"/>
      <c r="FL433" s="43"/>
      <c r="FM433" s="118"/>
      <c r="FN433" s="8"/>
    </row>
    <row r="434" ht="12.75" customHeight="1">
      <c r="A434" s="4"/>
      <c r="B434" s="113"/>
      <c r="C434" s="114"/>
      <c r="D434" s="8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  <c r="CJ434" s="105"/>
      <c r="CK434" s="105"/>
      <c r="CL434" s="105"/>
      <c r="CM434" s="105"/>
      <c r="CN434" s="105"/>
      <c r="CO434" s="105"/>
      <c r="CP434" s="105"/>
      <c r="CQ434" s="105"/>
      <c r="CR434" s="105"/>
      <c r="CS434" s="105"/>
      <c r="CT434" s="105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  <c r="FG434" s="8"/>
      <c r="FH434" s="8"/>
      <c r="FI434" s="8"/>
      <c r="FJ434" s="8"/>
      <c r="FK434" s="8"/>
      <c r="FL434" s="43"/>
      <c r="FM434" s="118"/>
      <c r="FN434" s="8"/>
    </row>
    <row r="435" ht="12.75" customHeight="1">
      <c r="A435" s="4"/>
      <c r="B435" s="113"/>
      <c r="C435" s="114"/>
      <c r="D435" s="8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  <c r="CJ435" s="105"/>
      <c r="CK435" s="105"/>
      <c r="CL435" s="105"/>
      <c r="CM435" s="105"/>
      <c r="CN435" s="105"/>
      <c r="CO435" s="105"/>
      <c r="CP435" s="105"/>
      <c r="CQ435" s="105"/>
      <c r="CR435" s="105"/>
      <c r="CS435" s="105"/>
      <c r="CT435" s="105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  <c r="FG435" s="8"/>
      <c r="FH435" s="8"/>
      <c r="FI435" s="8"/>
      <c r="FJ435" s="8"/>
      <c r="FK435" s="8"/>
      <c r="FL435" s="43"/>
      <c r="FM435" s="118"/>
      <c r="FN435" s="8"/>
    </row>
    <row r="436" ht="12.75" customHeight="1">
      <c r="A436" s="4"/>
      <c r="B436" s="113"/>
      <c r="C436" s="114"/>
      <c r="D436" s="8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  <c r="CJ436" s="105"/>
      <c r="CK436" s="105"/>
      <c r="CL436" s="105"/>
      <c r="CM436" s="105"/>
      <c r="CN436" s="105"/>
      <c r="CO436" s="105"/>
      <c r="CP436" s="105"/>
      <c r="CQ436" s="105"/>
      <c r="CR436" s="105"/>
      <c r="CS436" s="105"/>
      <c r="CT436" s="105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  <c r="FG436" s="8"/>
      <c r="FH436" s="8"/>
      <c r="FI436" s="8"/>
      <c r="FJ436" s="8"/>
      <c r="FK436" s="8"/>
      <c r="FL436" s="43"/>
      <c r="FM436" s="118"/>
      <c r="FN436" s="8"/>
    </row>
    <row r="437" ht="12.75" customHeight="1">
      <c r="A437" s="4"/>
      <c r="B437" s="113"/>
      <c r="C437" s="114"/>
      <c r="D437" s="8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  <c r="CJ437" s="105"/>
      <c r="CK437" s="105"/>
      <c r="CL437" s="105"/>
      <c r="CM437" s="105"/>
      <c r="CN437" s="105"/>
      <c r="CO437" s="105"/>
      <c r="CP437" s="105"/>
      <c r="CQ437" s="105"/>
      <c r="CR437" s="105"/>
      <c r="CS437" s="105"/>
      <c r="CT437" s="105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  <c r="FG437" s="8"/>
      <c r="FH437" s="8"/>
      <c r="FI437" s="8"/>
      <c r="FJ437" s="8"/>
      <c r="FK437" s="8"/>
      <c r="FL437" s="43"/>
      <c r="FM437" s="118"/>
      <c r="FN437" s="8"/>
    </row>
    <row r="438" ht="12.75" customHeight="1">
      <c r="A438" s="4"/>
      <c r="B438" s="113"/>
      <c r="C438" s="114"/>
      <c r="D438" s="8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  <c r="CJ438" s="105"/>
      <c r="CK438" s="105"/>
      <c r="CL438" s="105"/>
      <c r="CM438" s="105"/>
      <c r="CN438" s="105"/>
      <c r="CO438" s="105"/>
      <c r="CP438" s="105"/>
      <c r="CQ438" s="105"/>
      <c r="CR438" s="105"/>
      <c r="CS438" s="105"/>
      <c r="CT438" s="105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  <c r="FG438" s="8"/>
      <c r="FH438" s="8"/>
      <c r="FI438" s="8"/>
      <c r="FJ438" s="8"/>
      <c r="FK438" s="8"/>
      <c r="FL438" s="43"/>
      <c r="FM438" s="118"/>
      <c r="FN438" s="8"/>
    </row>
    <row r="439" ht="12.75" customHeight="1">
      <c r="A439" s="4"/>
      <c r="B439" s="113"/>
      <c r="C439" s="114"/>
      <c r="D439" s="8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  <c r="CJ439" s="105"/>
      <c r="CK439" s="105"/>
      <c r="CL439" s="105"/>
      <c r="CM439" s="105"/>
      <c r="CN439" s="105"/>
      <c r="CO439" s="105"/>
      <c r="CP439" s="105"/>
      <c r="CQ439" s="105"/>
      <c r="CR439" s="105"/>
      <c r="CS439" s="105"/>
      <c r="CT439" s="105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  <c r="FG439" s="8"/>
      <c r="FH439" s="8"/>
      <c r="FI439" s="8"/>
      <c r="FJ439" s="8"/>
      <c r="FK439" s="8"/>
      <c r="FL439" s="43"/>
      <c r="FM439" s="118"/>
      <c r="FN439" s="8"/>
    </row>
    <row r="440" ht="12.75" customHeight="1">
      <c r="A440" s="4"/>
      <c r="B440" s="113"/>
      <c r="C440" s="114"/>
      <c r="D440" s="8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5"/>
      <c r="CK440" s="105"/>
      <c r="CL440" s="105"/>
      <c r="CM440" s="105"/>
      <c r="CN440" s="105"/>
      <c r="CO440" s="105"/>
      <c r="CP440" s="105"/>
      <c r="CQ440" s="105"/>
      <c r="CR440" s="105"/>
      <c r="CS440" s="105"/>
      <c r="CT440" s="105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  <c r="FG440" s="8"/>
      <c r="FH440" s="8"/>
      <c r="FI440" s="8"/>
      <c r="FJ440" s="8"/>
      <c r="FK440" s="8"/>
      <c r="FL440" s="43"/>
      <c r="FM440" s="118"/>
      <c r="FN440" s="8"/>
    </row>
    <row r="441" ht="12.75" customHeight="1">
      <c r="A441" s="4"/>
      <c r="B441" s="113"/>
      <c r="C441" s="114"/>
      <c r="D441" s="8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  <c r="CJ441" s="105"/>
      <c r="CK441" s="105"/>
      <c r="CL441" s="105"/>
      <c r="CM441" s="105"/>
      <c r="CN441" s="105"/>
      <c r="CO441" s="105"/>
      <c r="CP441" s="105"/>
      <c r="CQ441" s="105"/>
      <c r="CR441" s="105"/>
      <c r="CS441" s="105"/>
      <c r="CT441" s="105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  <c r="FG441" s="8"/>
      <c r="FH441" s="8"/>
      <c r="FI441" s="8"/>
      <c r="FJ441" s="8"/>
      <c r="FK441" s="8"/>
      <c r="FL441" s="43"/>
      <c r="FM441" s="118"/>
      <c r="FN441" s="8"/>
    </row>
    <row r="442" ht="12.75" customHeight="1">
      <c r="A442" s="4"/>
      <c r="B442" s="113"/>
      <c r="C442" s="114"/>
      <c r="D442" s="8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  <c r="CJ442" s="105"/>
      <c r="CK442" s="105"/>
      <c r="CL442" s="105"/>
      <c r="CM442" s="105"/>
      <c r="CN442" s="105"/>
      <c r="CO442" s="105"/>
      <c r="CP442" s="105"/>
      <c r="CQ442" s="105"/>
      <c r="CR442" s="105"/>
      <c r="CS442" s="105"/>
      <c r="CT442" s="105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  <c r="FG442" s="8"/>
      <c r="FH442" s="8"/>
      <c r="FI442" s="8"/>
      <c r="FJ442" s="8"/>
      <c r="FK442" s="8"/>
      <c r="FL442" s="43"/>
      <c r="FM442" s="118"/>
      <c r="FN442" s="8"/>
    </row>
    <row r="443" ht="12.75" customHeight="1">
      <c r="A443" s="4"/>
      <c r="B443" s="113"/>
      <c r="C443" s="114"/>
      <c r="D443" s="8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  <c r="CJ443" s="105"/>
      <c r="CK443" s="105"/>
      <c r="CL443" s="105"/>
      <c r="CM443" s="105"/>
      <c r="CN443" s="105"/>
      <c r="CO443" s="105"/>
      <c r="CP443" s="105"/>
      <c r="CQ443" s="105"/>
      <c r="CR443" s="105"/>
      <c r="CS443" s="105"/>
      <c r="CT443" s="105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  <c r="FG443" s="8"/>
      <c r="FH443" s="8"/>
      <c r="FI443" s="8"/>
      <c r="FJ443" s="8"/>
      <c r="FK443" s="8"/>
      <c r="FL443" s="43"/>
      <c r="FM443" s="118"/>
      <c r="FN443" s="8"/>
    </row>
    <row r="444" ht="12.75" customHeight="1">
      <c r="A444" s="4"/>
      <c r="B444" s="113"/>
      <c r="C444" s="114"/>
      <c r="D444" s="8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  <c r="CJ444" s="105"/>
      <c r="CK444" s="105"/>
      <c r="CL444" s="105"/>
      <c r="CM444" s="105"/>
      <c r="CN444" s="105"/>
      <c r="CO444" s="105"/>
      <c r="CP444" s="105"/>
      <c r="CQ444" s="105"/>
      <c r="CR444" s="105"/>
      <c r="CS444" s="105"/>
      <c r="CT444" s="105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  <c r="FG444" s="8"/>
      <c r="FH444" s="8"/>
      <c r="FI444" s="8"/>
      <c r="FJ444" s="8"/>
      <c r="FK444" s="8"/>
      <c r="FL444" s="43"/>
      <c r="FM444" s="118"/>
      <c r="FN444" s="8"/>
    </row>
    <row r="445" ht="12.75" customHeight="1">
      <c r="A445" s="4"/>
      <c r="B445" s="113"/>
      <c r="C445" s="114"/>
      <c r="D445" s="8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5"/>
      <c r="CK445" s="105"/>
      <c r="CL445" s="105"/>
      <c r="CM445" s="105"/>
      <c r="CN445" s="105"/>
      <c r="CO445" s="105"/>
      <c r="CP445" s="105"/>
      <c r="CQ445" s="105"/>
      <c r="CR445" s="105"/>
      <c r="CS445" s="105"/>
      <c r="CT445" s="105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  <c r="FG445" s="8"/>
      <c r="FH445" s="8"/>
      <c r="FI445" s="8"/>
      <c r="FJ445" s="8"/>
      <c r="FK445" s="8"/>
      <c r="FL445" s="43"/>
      <c r="FM445" s="118"/>
      <c r="FN445" s="8"/>
    </row>
    <row r="446" ht="12.75" customHeight="1">
      <c r="A446" s="4"/>
      <c r="B446" s="113"/>
      <c r="C446" s="114"/>
      <c r="D446" s="8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  <c r="CJ446" s="105"/>
      <c r="CK446" s="105"/>
      <c r="CL446" s="105"/>
      <c r="CM446" s="105"/>
      <c r="CN446" s="105"/>
      <c r="CO446" s="105"/>
      <c r="CP446" s="105"/>
      <c r="CQ446" s="105"/>
      <c r="CR446" s="105"/>
      <c r="CS446" s="105"/>
      <c r="CT446" s="105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  <c r="FG446" s="8"/>
      <c r="FH446" s="8"/>
      <c r="FI446" s="8"/>
      <c r="FJ446" s="8"/>
      <c r="FK446" s="8"/>
      <c r="FL446" s="43"/>
      <c r="FM446" s="118"/>
      <c r="FN446" s="8"/>
    </row>
    <row r="447" ht="12.75" customHeight="1">
      <c r="A447" s="4"/>
      <c r="B447" s="113"/>
      <c r="C447" s="114"/>
      <c r="D447" s="8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  <c r="CJ447" s="105"/>
      <c r="CK447" s="105"/>
      <c r="CL447" s="105"/>
      <c r="CM447" s="105"/>
      <c r="CN447" s="105"/>
      <c r="CO447" s="105"/>
      <c r="CP447" s="105"/>
      <c r="CQ447" s="105"/>
      <c r="CR447" s="105"/>
      <c r="CS447" s="105"/>
      <c r="CT447" s="105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  <c r="FG447" s="8"/>
      <c r="FH447" s="8"/>
      <c r="FI447" s="8"/>
      <c r="FJ447" s="8"/>
      <c r="FK447" s="8"/>
      <c r="FL447" s="43"/>
      <c r="FM447" s="118"/>
      <c r="FN447" s="8"/>
    </row>
    <row r="448" ht="12.75" customHeight="1">
      <c r="A448" s="4"/>
      <c r="B448" s="113"/>
      <c r="C448" s="114"/>
      <c r="D448" s="8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  <c r="CJ448" s="105"/>
      <c r="CK448" s="105"/>
      <c r="CL448" s="105"/>
      <c r="CM448" s="105"/>
      <c r="CN448" s="105"/>
      <c r="CO448" s="105"/>
      <c r="CP448" s="105"/>
      <c r="CQ448" s="105"/>
      <c r="CR448" s="105"/>
      <c r="CS448" s="105"/>
      <c r="CT448" s="105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  <c r="FG448" s="8"/>
      <c r="FH448" s="8"/>
      <c r="FI448" s="8"/>
      <c r="FJ448" s="8"/>
      <c r="FK448" s="8"/>
      <c r="FL448" s="43"/>
      <c r="FM448" s="118"/>
      <c r="FN448" s="8"/>
    </row>
    <row r="449" ht="12.75" customHeight="1">
      <c r="A449" s="4"/>
      <c r="B449" s="113"/>
      <c r="C449" s="114"/>
      <c r="D449" s="8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  <c r="CJ449" s="105"/>
      <c r="CK449" s="105"/>
      <c r="CL449" s="105"/>
      <c r="CM449" s="105"/>
      <c r="CN449" s="105"/>
      <c r="CO449" s="105"/>
      <c r="CP449" s="105"/>
      <c r="CQ449" s="105"/>
      <c r="CR449" s="105"/>
      <c r="CS449" s="105"/>
      <c r="CT449" s="105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  <c r="FG449" s="8"/>
      <c r="FH449" s="8"/>
      <c r="FI449" s="8"/>
      <c r="FJ449" s="8"/>
      <c r="FK449" s="8"/>
      <c r="FL449" s="43"/>
      <c r="FM449" s="118"/>
      <c r="FN449" s="8"/>
    </row>
    <row r="450" ht="12.75" customHeight="1">
      <c r="A450" s="4"/>
      <c r="B450" s="113"/>
      <c r="C450" s="114"/>
      <c r="D450" s="8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  <c r="CJ450" s="105"/>
      <c r="CK450" s="105"/>
      <c r="CL450" s="105"/>
      <c r="CM450" s="105"/>
      <c r="CN450" s="105"/>
      <c r="CO450" s="105"/>
      <c r="CP450" s="105"/>
      <c r="CQ450" s="105"/>
      <c r="CR450" s="105"/>
      <c r="CS450" s="105"/>
      <c r="CT450" s="105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  <c r="FG450" s="8"/>
      <c r="FH450" s="8"/>
      <c r="FI450" s="8"/>
      <c r="FJ450" s="8"/>
      <c r="FK450" s="8"/>
      <c r="FL450" s="43"/>
      <c r="FM450" s="118"/>
      <c r="FN450" s="8"/>
    </row>
    <row r="451" ht="12.75" customHeight="1">
      <c r="A451" s="4"/>
      <c r="B451" s="113"/>
      <c r="C451" s="114"/>
      <c r="D451" s="8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  <c r="CJ451" s="105"/>
      <c r="CK451" s="105"/>
      <c r="CL451" s="105"/>
      <c r="CM451" s="105"/>
      <c r="CN451" s="105"/>
      <c r="CO451" s="105"/>
      <c r="CP451" s="105"/>
      <c r="CQ451" s="105"/>
      <c r="CR451" s="105"/>
      <c r="CS451" s="105"/>
      <c r="CT451" s="105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  <c r="FG451" s="8"/>
      <c r="FH451" s="8"/>
      <c r="FI451" s="8"/>
      <c r="FJ451" s="8"/>
      <c r="FK451" s="8"/>
      <c r="FL451" s="43"/>
      <c r="FM451" s="118"/>
      <c r="FN451" s="8"/>
    </row>
    <row r="452" ht="12.75" customHeight="1">
      <c r="A452" s="4"/>
      <c r="B452" s="113"/>
      <c r="C452" s="114"/>
      <c r="D452" s="8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  <c r="CJ452" s="105"/>
      <c r="CK452" s="105"/>
      <c r="CL452" s="105"/>
      <c r="CM452" s="105"/>
      <c r="CN452" s="105"/>
      <c r="CO452" s="105"/>
      <c r="CP452" s="105"/>
      <c r="CQ452" s="105"/>
      <c r="CR452" s="105"/>
      <c r="CS452" s="105"/>
      <c r="CT452" s="105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  <c r="FG452" s="8"/>
      <c r="FH452" s="8"/>
      <c r="FI452" s="8"/>
      <c r="FJ452" s="8"/>
      <c r="FK452" s="8"/>
      <c r="FL452" s="43"/>
      <c r="FM452" s="118"/>
      <c r="FN452" s="8"/>
    </row>
    <row r="453" ht="12.75" customHeight="1">
      <c r="A453" s="4"/>
      <c r="B453" s="113"/>
      <c r="C453" s="114"/>
      <c r="D453" s="8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  <c r="CJ453" s="105"/>
      <c r="CK453" s="105"/>
      <c r="CL453" s="105"/>
      <c r="CM453" s="105"/>
      <c r="CN453" s="105"/>
      <c r="CO453" s="105"/>
      <c r="CP453" s="105"/>
      <c r="CQ453" s="105"/>
      <c r="CR453" s="105"/>
      <c r="CS453" s="105"/>
      <c r="CT453" s="105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  <c r="FG453" s="8"/>
      <c r="FH453" s="8"/>
      <c r="FI453" s="8"/>
      <c r="FJ453" s="8"/>
      <c r="FK453" s="8"/>
      <c r="FL453" s="43"/>
      <c r="FM453" s="118"/>
      <c r="FN453" s="8"/>
    </row>
    <row r="454" ht="12.75" customHeight="1">
      <c r="A454" s="4"/>
      <c r="B454" s="113"/>
      <c r="C454" s="114"/>
      <c r="D454" s="8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  <c r="CJ454" s="105"/>
      <c r="CK454" s="105"/>
      <c r="CL454" s="105"/>
      <c r="CM454" s="105"/>
      <c r="CN454" s="105"/>
      <c r="CO454" s="105"/>
      <c r="CP454" s="105"/>
      <c r="CQ454" s="105"/>
      <c r="CR454" s="105"/>
      <c r="CS454" s="105"/>
      <c r="CT454" s="105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  <c r="FG454" s="8"/>
      <c r="FH454" s="8"/>
      <c r="FI454" s="8"/>
      <c r="FJ454" s="8"/>
      <c r="FK454" s="8"/>
      <c r="FL454" s="43"/>
      <c r="FM454" s="118"/>
      <c r="FN454" s="8"/>
    </row>
    <row r="455" ht="12.75" customHeight="1">
      <c r="A455" s="4"/>
      <c r="B455" s="113"/>
      <c r="C455" s="114"/>
      <c r="D455" s="8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  <c r="CJ455" s="105"/>
      <c r="CK455" s="105"/>
      <c r="CL455" s="105"/>
      <c r="CM455" s="105"/>
      <c r="CN455" s="105"/>
      <c r="CO455" s="105"/>
      <c r="CP455" s="105"/>
      <c r="CQ455" s="105"/>
      <c r="CR455" s="105"/>
      <c r="CS455" s="105"/>
      <c r="CT455" s="105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  <c r="FG455" s="8"/>
      <c r="FH455" s="8"/>
      <c r="FI455" s="8"/>
      <c r="FJ455" s="8"/>
      <c r="FK455" s="8"/>
      <c r="FL455" s="43"/>
      <c r="FM455" s="118"/>
      <c r="FN455" s="8"/>
    </row>
    <row r="456" ht="12.75" customHeight="1">
      <c r="A456" s="4"/>
      <c r="B456" s="113"/>
      <c r="C456" s="114"/>
      <c r="D456" s="8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  <c r="CJ456" s="105"/>
      <c r="CK456" s="105"/>
      <c r="CL456" s="105"/>
      <c r="CM456" s="105"/>
      <c r="CN456" s="105"/>
      <c r="CO456" s="105"/>
      <c r="CP456" s="105"/>
      <c r="CQ456" s="105"/>
      <c r="CR456" s="105"/>
      <c r="CS456" s="105"/>
      <c r="CT456" s="105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  <c r="FG456" s="8"/>
      <c r="FH456" s="8"/>
      <c r="FI456" s="8"/>
      <c r="FJ456" s="8"/>
      <c r="FK456" s="8"/>
      <c r="FL456" s="43"/>
      <c r="FM456" s="118"/>
      <c r="FN456" s="8"/>
    </row>
    <row r="457" ht="12.75" customHeight="1">
      <c r="A457" s="4"/>
      <c r="B457" s="113"/>
      <c r="C457" s="114"/>
      <c r="D457" s="8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  <c r="CJ457" s="105"/>
      <c r="CK457" s="105"/>
      <c r="CL457" s="105"/>
      <c r="CM457" s="105"/>
      <c r="CN457" s="105"/>
      <c r="CO457" s="105"/>
      <c r="CP457" s="105"/>
      <c r="CQ457" s="105"/>
      <c r="CR457" s="105"/>
      <c r="CS457" s="105"/>
      <c r="CT457" s="105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  <c r="FG457" s="8"/>
      <c r="FH457" s="8"/>
      <c r="FI457" s="8"/>
      <c r="FJ457" s="8"/>
      <c r="FK457" s="8"/>
      <c r="FL457" s="43"/>
      <c r="FM457" s="118"/>
      <c r="FN457" s="8"/>
    </row>
    <row r="458" ht="12.75" customHeight="1">
      <c r="A458" s="4"/>
      <c r="B458" s="113"/>
      <c r="C458" s="114"/>
      <c r="D458" s="8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  <c r="CJ458" s="105"/>
      <c r="CK458" s="105"/>
      <c r="CL458" s="105"/>
      <c r="CM458" s="105"/>
      <c r="CN458" s="105"/>
      <c r="CO458" s="105"/>
      <c r="CP458" s="105"/>
      <c r="CQ458" s="105"/>
      <c r="CR458" s="105"/>
      <c r="CS458" s="105"/>
      <c r="CT458" s="105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  <c r="FG458" s="8"/>
      <c r="FH458" s="8"/>
      <c r="FI458" s="8"/>
      <c r="FJ458" s="8"/>
      <c r="FK458" s="8"/>
      <c r="FL458" s="43"/>
      <c r="FM458" s="118"/>
      <c r="FN458" s="8"/>
    </row>
    <row r="459" ht="12.75" customHeight="1">
      <c r="A459" s="4"/>
      <c r="B459" s="113"/>
      <c r="C459" s="114"/>
      <c r="D459" s="8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  <c r="CJ459" s="105"/>
      <c r="CK459" s="105"/>
      <c r="CL459" s="105"/>
      <c r="CM459" s="105"/>
      <c r="CN459" s="105"/>
      <c r="CO459" s="105"/>
      <c r="CP459" s="105"/>
      <c r="CQ459" s="105"/>
      <c r="CR459" s="105"/>
      <c r="CS459" s="105"/>
      <c r="CT459" s="105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  <c r="FG459" s="8"/>
      <c r="FH459" s="8"/>
      <c r="FI459" s="8"/>
      <c r="FJ459" s="8"/>
      <c r="FK459" s="8"/>
      <c r="FL459" s="43"/>
      <c r="FM459" s="118"/>
      <c r="FN459" s="8"/>
    </row>
    <row r="460" ht="12.75" customHeight="1">
      <c r="A460" s="4"/>
      <c r="B460" s="113"/>
      <c r="C460" s="114"/>
      <c r="D460" s="8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  <c r="CJ460" s="105"/>
      <c r="CK460" s="105"/>
      <c r="CL460" s="105"/>
      <c r="CM460" s="105"/>
      <c r="CN460" s="105"/>
      <c r="CO460" s="105"/>
      <c r="CP460" s="105"/>
      <c r="CQ460" s="105"/>
      <c r="CR460" s="105"/>
      <c r="CS460" s="105"/>
      <c r="CT460" s="105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  <c r="FG460" s="8"/>
      <c r="FH460" s="8"/>
      <c r="FI460" s="8"/>
      <c r="FJ460" s="8"/>
      <c r="FK460" s="8"/>
      <c r="FL460" s="43"/>
      <c r="FM460" s="118"/>
      <c r="FN460" s="8"/>
    </row>
    <row r="461" ht="12.75" customHeight="1">
      <c r="A461" s="4"/>
      <c r="B461" s="113"/>
      <c r="C461" s="114"/>
      <c r="D461" s="8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  <c r="CJ461" s="105"/>
      <c r="CK461" s="105"/>
      <c r="CL461" s="105"/>
      <c r="CM461" s="105"/>
      <c r="CN461" s="105"/>
      <c r="CO461" s="105"/>
      <c r="CP461" s="105"/>
      <c r="CQ461" s="105"/>
      <c r="CR461" s="105"/>
      <c r="CS461" s="105"/>
      <c r="CT461" s="105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  <c r="FG461" s="8"/>
      <c r="FH461" s="8"/>
      <c r="FI461" s="8"/>
      <c r="FJ461" s="8"/>
      <c r="FK461" s="8"/>
      <c r="FL461" s="43"/>
      <c r="FM461" s="118"/>
      <c r="FN461" s="8"/>
    </row>
    <row r="462" ht="12.75" customHeight="1">
      <c r="A462" s="4"/>
      <c r="B462" s="113"/>
      <c r="C462" s="114"/>
      <c r="D462" s="8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  <c r="CJ462" s="105"/>
      <c r="CK462" s="105"/>
      <c r="CL462" s="105"/>
      <c r="CM462" s="105"/>
      <c r="CN462" s="105"/>
      <c r="CO462" s="105"/>
      <c r="CP462" s="105"/>
      <c r="CQ462" s="105"/>
      <c r="CR462" s="105"/>
      <c r="CS462" s="105"/>
      <c r="CT462" s="105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  <c r="FG462" s="8"/>
      <c r="FH462" s="8"/>
      <c r="FI462" s="8"/>
      <c r="FJ462" s="8"/>
      <c r="FK462" s="8"/>
      <c r="FL462" s="43"/>
      <c r="FM462" s="118"/>
      <c r="FN462" s="8"/>
    </row>
    <row r="463" ht="12.75" customHeight="1">
      <c r="A463" s="4"/>
      <c r="B463" s="113"/>
      <c r="C463" s="114"/>
      <c r="D463" s="8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  <c r="CJ463" s="105"/>
      <c r="CK463" s="105"/>
      <c r="CL463" s="105"/>
      <c r="CM463" s="105"/>
      <c r="CN463" s="105"/>
      <c r="CO463" s="105"/>
      <c r="CP463" s="105"/>
      <c r="CQ463" s="105"/>
      <c r="CR463" s="105"/>
      <c r="CS463" s="105"/>
      <c r="CT463" s="105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  <c r="FG463" s="8"/>
      <c r="FH463" s="8"/>
      <c r="FI463" s="8"/>
      <c r="FJ463" s="8"/>
      <c r="FK463" s="8"/>
      <c r="FL463" s="43"/>
      <c r="FM463" s="118"/>
      <c r="FN463" s="8"/>
    </row>
    <row r="464" ht="12.75" customHeight="1">
      <c r="A464" s="4"/>
      <c r="B464" s="113"/>
      <c r="C464" s="114"/>
      <c r="D464" s="8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  <c r="CJ464" s="105"/>
      <c r="CK464" s="105"/>
      <c r="CL464" s="105"/>
      <c r="CM464" s="105"/>
      <c r="CN464" s="105"/>
      <c r="CO464" s="105"/>
      <c r="CP464" s="105"/>
      <c r="CQ464" s="105"/>
      <c r="CR464" s="105"/>
      <c r="CS464" s="105"/>
      <c r="CT464" s="105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  <c r="FG464" s="8"/>
      <c r="FH464" s="8"/>
      <c r="FI464" s="8"/>
      <c r="FJ464" s="8"/>
      <c r="FK464" s="8"/>
      <c r="FL464" s="43"/>
      <c r="FM464" s="118"/>
      <c r="FN464" s="8"/>
    </row>
    <row r="465" ht="12.75" customHeight="1">
      <c r="A465" s="4"/>
      <c r="B465" s="113"/>
      <c r="C465" s="114"/>
      <c r="D465" s="8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  <c r="CJ465" s="105"/>
      <c r="CK465" s="105"/>
      <c r="CL465" s="105"/>
      <c r="CM465" s="105"/>
      <c r="CN465" s="105"/>
      <c r="CO465" s="105"/>
      <c r="CP465" s="105"/>
      <c r="CQ465" s="105"/>
      <c r="CR465" s="105"/>
      <c r="CS465" s="105"/>
      <c r="CT465" s="105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  <c r="FG465" s="8"/>
      <c r="FH465" s="8"/>
      <c r="FI465" s="8"/>
      <c r="FJ465" s="8"/>
      <c r="FK465" s="8"/>
      <c r="FL465" s="43"/>
      <c r="FM465" s="118"/>
      <c r="FN465" s="8"/>
    </row>
    <row r="466" ht="12.75" customHeight="1">
      <c r="A466" s="4"/>
      <c r="B466" s="113"/>
      <c r="C466" s="114"/>
      <c r="D466" s="8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  <c r="CJ466" s="105"/>
      <c r="CK466" s="105"/>
      <c r="CL466" s="105"/>
      <c r="CM466" s="105"/>
      <c r="CN466" s="105"/>
      <c r="CO466" s="105"/>
      <c r="CP466" s="105"/>
      <c r="CQ466" s="105"/>
      <c r="CR466" s="105"/>
      <c r="CS466" s="105"/>
      <c r="CT466" s="105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  <c r="FG466" s="8"/>
      <c r="FH466" s="8"/>
      <c r="FI466" s="8"/>
      <c r="FJ466" s="8"/>
      <c r="FK466" s="8"/>
      <c r="FL466" s="43"/>
      <c r="FM466" s="118"/>
      <c r="FN466" s="8"/>
    </row>
    <row r="467" ht="12.75" customHeight="1">
      <c r="A467" s="4"/>
      <c r="B467" s="113"/>
      <c r="C467" s="114"/>
      <c r="D467" s="8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  <c r="CJ467" s="105"/>
      <c r="CK467" s="105"/>
      <c r="CL467" s="105"/>
      <c r="CM467" s="105"/>
      <c r="CN467" s="105"/>
      <c r="CO467" s="105"/>
      <c r="CP467" s="105"/>
      <c r="CQ467" s="105"/>
      <c r="CR467" s="105"/>
      <c r="CS467" s="105"/>
      <c r="CT467" s="105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  <c r="FG467" s="8"/>
      <c r="FH467" s="8"/>
      <c r="FI467" s="8"/>
      <c r="FJ467" s="8"/>
      <c r="FK467" s="8"/>
      <c r="FL467" s="43"/>
      <c r="FM467" s="118"/>
      <c r="FN467" s="8"/>
    </row>
    <row r="468" ht="12.75" customHeight="1">
      <c r="A468" s="4"/>
      <c r="B468" s="113"/>
      <c r="C468" s="114"/>
      <c r="D468" s="8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  <c r="CA468" s="105"/>
      <c r="CB468" s="105"/>
      <c r="CC468" s="105"/>
      <c r="CD468" s="105"/>
      <c r="CE468" s="105"/>
      <c r="CF468" s="105"/>
      <c r="CG468" s="105"/>
      <c r="CH468" s="105"/>
      <c r="CI468" s="105"/>
      <c r="CJ468" s="105"/>
      <c r="CK468" s="105"/>
      <c r="CL468" s="105"/>
      <c r="CM468" s="105"/>
      <c r="CN468" s="105"/>
      <c r="CO468" s="105"/>
      <c r="CP468" s="105"/>
      <c r="CQ468" s="105"/>
      <c r="CR468" s="105"/>
      <c r="CS468" s="105"/>
      <c r="CT468" s="105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  <c r="DP468" s="8"/>
      <c r="DQ468" s="8"/>
      <c r="DR468" s="8"/>
      <c r="DS468" s="8"/>
      <c r="DT468" s="8"/>
      <c r="DU468" s="8"/>
      <c r="DV468" s="8"/>
      <c r="DW468" s="8"/>
      <c r="DX468" s="8"/>
      <c r="DY468" s="8"/>
      <c r="DZ468" s="8"/>
      <c r="EA468" s="8"/>
      <c r="EB468" s="8"/>
      <c r="EC468" s="8"/>
      <c r="ED468" s="8"/>
      <c r="EE468" s="8"/>
      <c r="EF468" s="8"/>
      <c r="EG468" s="8"/>
      <c r="EH468" s="8"/>
      <c r="EI468" s="8"/>
      <c r="EJ468" s="8"/>
      <c r="EK468" s="8"/>
      <c r="EL468" s="8"/>
      <c r="EM468" s="8"/>
      <c r="EN468" s="8"/>
      <c r="EO468" s="8"/>
      <c r="EP468" s="8"/>
      <c r="EQ468" s="8"/>
      <c r="ER468" s="8"/>
      <c r="ES468" s="8"/>
      <c r="ET468" s="8"/>
      <c r="EU468" s="8"/>
      <c r="EV468" s="8"/>
      <c r="EW468" s="8"/>
      <c r="EX468" s="8"/>
      <c r="EY468" s="8"/>
      <c r="EZ468" s="8"/>
      <c r="FA468" s="8"/>
      <c r="FB468" s="8"/>
      <c r="FC468" s="8"/>
      <c r="FD468" s="8"/>
      <c r="FE468" s="8"/>
      <c r="FF468" s="8"/>
      <c r="FG468" s="8"/>
      <c r="FH468" s="8"/>
      <c r="FI468" s="8"/>
      <c r="FJ468" s="8"/>
      <c r="FK468" s="8"/>
      <c r="FL468" s="43"/>
      <c r="FM468" s="118"/>
      <c r="FN468" s="8"/>
    </row>
    <row r="469" ht="12.75" customHeight="1">
      <c r="A469" s="4"/>
      <c r="B469" s="113"/>
      <c r="C469" s="114"/>
      <c r="D469" s="8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  <c r="CJ469" s="105"/>
      <c r="CK469" s="105"/>
      <c r="CL469" s="105"/>
      <c r="CM469" s="105"/>
      <c r="CN469" s="105"/>
      <c r="CO469" s="105"/>
      <c r="CP469" s="105"/>
      <c r="CQ469" s="105"/>
      <c r="CR469" s="105"/>
      <c r="CS469" s="105"/>
      <c r="CT469" s="105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  <c r="FG469" s="8"/>
      <c r="FH469" s="8"/>
      <c r="FI469" s="8"/>
      <c r="FJ469" s="8"/>
      <c r="FK469" s="8"/>
      <c r="FL469" s="43"/>
      <c r="FM469" s="118"/>
      <c r="FN469" s="8"/>
    </row>
    <row r="470" ht="12.75" customHeight="1">
      <c r="A470" s="4"/>
      <c r="B470" s="113"/>
      <c r="C470" s="114"/>
      <c r="D470" s="8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  <c r="CJ470" s="105"/>
      <c r="CK470" s="105"/>
      <c r="CL470" s="105"/>
      <c r="CM470" s="105"/>
      <c r="CN470" s="105"/>
      <c r="CO470" s="105"/>
      <c r="CP470" s="105"/>
      <c r="CQ470" s="105"/>
      <c r="CR470" s="105"/>
      <c r="CS470" s="105"/>
      <c r="CT470" s="105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  <c r="FG470" s="8"/>
      <c r="FH470" s="8"/>
      <c r="FI470" s="8"/>
      <c r="FJ470" s="8"/>
      <c r="FK470" s="8"/>
      <c r="FL470" s="43"/>
      <c r="FM470" s="118"/>
      <c r="FN470" s="8"/>
    </row>
    <row r="471" ht="12.75" customHeight="1">
      <c r="A471" s="4"/>
      <c r="B471" s="113"/>
      <c r="C471" s="114"/>
      <c r="D471" s="8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  <c r="CJ471" s="105"/>
      <c r="CK471" s="105"/>
      <c r="CL471" s="105"/>
      <c r="CM471" s="105"/>
      <c r="CN471" s="105"/>
      <c r="CO471" s="105"/>
      <c r="CP471" s="105"/>
      <c r="CQ471" s="105"/>
      <c r="CR471" s="105"/>
      <c r="CS471" s="105"/>
      <c r="CT471" s="105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  <c r="FG471" s="8"/>
      <c r="FH471" s="8"/>
      <c r="FI471" s="8"/>
      <c r="FJ471" s="8"/>
      <c r="FK471" s="8"/>
      <c r="FL471" s="43"/>
      <c r="FM471" s="118"/>
      <c r="FN471" s="8"/>
    </row>
    <row r="472" ht="12.75" customHeight="1">
      <c r="A472" s="4"/>
      <c r="B472" s="113"/>
      <c r="C472" s="114"/>
      <c r="D472" s="8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  <c r="CJ472" s="105"/>
      <c r="CK472" s="105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  <c r="FG472" s="8"/>
      <c r="FH472" s="8"/>
      <c r="FI472" s="8"/>
      <c r="FJ472" s="8"/>
      <c r="FK472" s="8"/>
      <c r="FL472" s="43"/>
      <c r="FM472" s="118"/>
      <c r="FN472" s="8"/>
    </row>
    <row r="473" ht="12.75" customHeight="1">
      <c r="A473" s="4"/>
      <c r="B473" s="113"/>
      <c r="C473" s="114"/>
      <c r="D473" s="8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  <c r="CJ473" s="105"/>
      <c r="CK473" s="105"/>
      <c r="CL473" s="105"/>
      <c r="CM473" s="105"/>
      <c r="CN473" s="105"/>
      <c r="CO473" s="105"/>
      <c r="CP473" s="105"/>
      <c r="CQ473" s="105"/>
      <c r="CR473" s="105"/>
      <c r="CS473" s="105"/>
      <c r="CT473" s="105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  <c r="FG473" s="8"/>
      <c r="FH473" s="8"/>
      <c r="FI473" s="8"/>
      <c r="FJ473" s="8"/>
      <c r="FK473" s="8"/>
      <c r="FL473" s="43"/>
      <c r="FM473" s="118"/>
      <c r="FN473" s="8"/>
    </row>
    <row r="474" ht="12.75" customHeight="1">
      <c r="A474" s="4"/>
      <c r="B474" s="113"/>
      <c r="C474" s="114"/>
      <c r="D474" s="8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  <c r="CJ474" s="105"/>
      <c r="CK474" s="105"/>
      <c r="CL474" s="105"/>
      <c r="CM474" s="105"/>
      <c r="CN474" s="105"/>
      <c r="CO474" s="105"/>
      <c r="CP474" s="105"/>
      <c r="CQ474" s="105"/>
      <c r="CR474" s="105"/>
      <c r="CS474" s="105"/>
      <c r="CT474" s="105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  <c r="FG474" s="8"/>
      <c r="FH474" s="8"/>
      <c r="FI474" s="8"/>
      <c r="FJ474" s="8"/>
      <c r="FK474" s="8"/>
      <c r="FL474" s="43"/>
      <c r="FM474" s="118"/>
      <c r="FN474" s="8"/>
    </row>
    <row r="475" ht="12.75" customHeight="1">
      <c r="A475" s="4"/>
      <c r="B475" s="113"/>
      <c r="C475" s="114"/>
      <c r="D475" s="8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  <c r="CJ475" s="105"/>
      <c r="CK475" s="105"/>
      <c r="CL475" s="105"/>
      <c r="CM475" s="105"/>
      <c r="CN475" s="105"/>
      <c r="CO475" s="105"/>
      <c r="CP475" s="105"/>
      <c r="CQ475" s="105"/>
      <c r="CR475" s="105"/>
      <c r="CS475" s="105"/>
      <c r="CT475" s="105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  <c r="FG475" s="8"/>
      <c r="FH475" s="8"/>
      <c r="FI475" s="8"/>
      <c r="FJ475" s="8"/>
      <c r="FK475" s="8"/>
      <c r="FL475" s="43"/>
      <c r="FM475" s="118"/>
      <c r="FN475" s="8"/>
    </row>
    <row r="476" ht="12.75" customHeight="1">
      <c r="A476" s="4"/>
      <c r="B476" s="113"/>
      <c r="C476" s="114"/>
      <c r="D476" s="8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5"/>
      <c r="CK476" s="105"/>
      <c r="CL476" s="105"/>
      <c r="CM476" s="105"/>
      <c r="CN476" s="105"/>
      <c r="CO476" s="105"/>
      <c r="CP476" s="105"/>
      <c r="CQ476" s="105"/>
      <c r="CR476" s="105"/>
      <c r="CS476" s="105"/>
      <c r="CT476" s="105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  <c r="FG476" s="8"/>
      <c r="FH476" s="8"/>
      <c r="FI476" s="8"/>
      <c r="FJ476" s="8"/>
      <c r="FK476" s="8"/>
      <c r="FL476" s="43"/>
      <c r="FM476" s="118"/>
      <c r="FN476" s="8"/>
    </row>
    <row r="477" ht="12.75" customHeight="1">
      <c r="A477" s="4"/>
      <c r="B477" s="113"/>
      <c r="C477" s="114"/>
      <c r="D477" s="8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  <c r="FG477" s="8"/>
      <c r="FH477" s="8"/>
      <c r="FI477" s="8"/>
      <c r="FJ477" s="8"/>
      <c r="FK477" s="8"/>
      <c r="FL477" s="43"/>
      <c r="FM477" s="118"/>
      <c r="FN477" s="8"/>
    </row>
    <row r="478" ht="12.75" customHeight="1">
      <c r="A478" s="4"/>
      <c r="B478" s="113"/>
      <c r="C478" s="114"/>
      <c r="D478" s="8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  <c r="CJ478" s="105"/>
      <c r="CK478" s="105"/>
      <c r="CL478" s="105"/>
      <c r="CM478" s="105"/>
      <c r="CN478" s="105"/>
      <c r="CO478" s="105"/>
      <c r="CP478" s="105"/>
      <c r="CQ478" s="105"/>
      <c r="CR478" s="105"/>
      <c r="CS478" s="105"/>
      <c r="CT478" s="105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  <c r="FG478" s="8"/>
      <c r="FH478" s="8"/>
      <c r="FI478" s="8"/>
      <c r="FJ478" s="8"/>
      <c r="FK478" s="8"/>
      <c r="FL478" s="43"/>
      <c r="FM478" s="118"/>
      <c r="FN478" s="8"/>
    </row>
    <row r="479" ht="12.75" customHeight="1">
      <c r="A479" s="4"/>
      <c r="B479" s="113"/>
      <c r="C479" s="114"/>
      <c r="D479" s="8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  <c r="CJ479" s="105"/>
      <c r="CK479" s="105"/>
      <c r="CL479" s="105"/>
      <c r="CM479" s="105"/>
      <c r="CN479" s="105"/>
      <c r="CO479" s="105"/>
      <c r="CP479" s="105"/>
      <c r="CQ479" s="105"/>
      <c r="CR479" s="105"/>
      <c r="CS479" s="105"/>
      <c r="CT479" s="105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  <c r="FG479" s="8"/>
      <c r="FH479" s="8"/>
      <c r="FI479" s="8"/>
      <c r="FJ479" s="8"/>
      <c r="FK479" s="8"/>
      <c r="FL479" s="43"/>
      <c r="FM479" s="118"/>
      <c r="FN479" s="8"/>
    </row>
    <row r="480" ht="12.75" customHeight="1">
      <c r="A480" s="4"/>
      <c r="B480" s="113"/>
      <c r="C480" s="114"/>
      <c r="D480" s="8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5"/>
      <c r="CK480" s="105"/>
      <c r="CL480" s="105"/>
      <c r="CM480" s="105"/>
      <c r="CN480" s="105"/>
      <c r="CO480" s="105"/>
      <c r="CP480" s="105"/>
      <c r="CQ480" s="105"/>
      <c r="CR480" s="105"/>
      <c r="CS480" s="105"/>
      <c r="CT480" s="105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  <c r="FG480" s="8"/>
      <c r="FH480" s="8"/>
      <c r="FI480" s="8"/>
      <c r="FJ480" s="8"/>
      <c r="FK480" s="8"/>
      <c r="FL480" s="43"/>
      <c r="FM480" s="118"/>
      <c r="FN480" s="8"/>
    </row>
    <row r="481" ht="12.75" customHeight="1">
      <c r="A481" s="4"/>
      <c r="B481" s="113"/>
      <c r="C481" s="114"/>
      <c r="D481" s="8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  <c r="CJ481" s="105"/>
      <c r="CK481" s="105"/>
      <c r="CL481" s="105"/>
      <c r="CM481" s="105"/>
      <c r="CN481" s="105"/>
      <c r="CO481" s="105"/>
      <c r="CP481" s="105"/>
      <c r="CQ481" s="105"/>
      <c r="CR481" s="105"/>
      <c r="CS481" s="105"/>
      <c r="CT481" s="105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  <c r="FG481" s="8"/>
      <c r="FH481" s="8"/>
      <c r="FI481" s="8"/>
      <c r="FJ481" s="8"/>
      <c r="FK481" s="8"/>
      <c r="FL481" s="43"/>
      <c r="FM481" s="118"/>
      <c r="FN481" s="8"/>
    </row>
    <row r="482" ht="12.75" customHeight="1">
      <c r="A482" s="4"/>
      <c r="B482" s="113"/>
      <c r="C482" s="114"/>
      <c r="D482" s="8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  <c r="CJ482" s="105"/>
      <c r="CK482" s="105"/>
      <c r="CL482" s="105"/>
      <c r="CM482" s="105"/>
      <c r="CN482" s="105"/>
      <c r="CO482" s="105"/>
      <c r="CP482" s="105"/>
      <c r="CQ482" s="105"/>
      <c r="CR482" s="105"/>
      <c r="CS482" s="105"/>
      <c r="CT482" s="105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  <c r="FG482" s="8"/>
      <c r="FH482" s="8"/>
      <c r="FI482" s="8"/>
      <c r="FJ482" s="8"/>
      <c r="FK482" s="8"/>
      <c r="FL482" s="43"/>
      <c r="FM482" s="118"/>
      <c r="FN482" s="8"/>
    </row>
    <row r="483" ht="12.75" customHeight="1">
      <c r="A483" s="4"/>
      <c r="B483" s="113"/>
      <c r="C483" s="114"/>
      <c r="D483" s="8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  <c r="CA483" s="105"/>
      <c r="CB483" s="105"/>
      <c r="CC483" s="105"/>
      <c r="CD483" s="105"/>
      <c r="CE483" s="105"/>
      <c r="CF483" s="105"/>
      <c r="CG483" s="105"/>
      <c r="CH483" s="105"/>
      <c r="CI483" s="105"/>
      <c r="CJ483" s="105"/>
      <c r="CK483" s="105"/>
      <c r="CL483" s="105"/>
      <c r="CM483" s="105"/>
      <c r="CN483" s="105"/>
      <c r="CO483" s="105"/>
      <c r="CP483" s="105"/>
      <c r="CQ483" s="105"/>
      <c r="CR483" s="105"/>
      <c r="CS483" s="105"/>
      <c r="CT483" s="105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  <c r="FG483" s="8"/>
      <c r="FH483" s="8"/>
      <c r="FI483" s="8"/>
      <c r="FJ483" s="8"/>
      <c r="FK483" s="8"/>
      <c r="FL483" s="43"/>
      <c r="FM483" s="118"/>
      <c r="FN483" s="8"/>
    </row>
    <row r="484" ht="12.75" customHeight="1">
      <c r="A484" s="4"/>
      <c r="B484" s="113"/>
      <c r="C484" s="114"/>
      <c r="D484" s="8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  <c r="CA484" s="105"/>
      <c r="CB484" s="105"/>
      <c r="CC484" s="105"/>
      <c r="CD484" s="105"/>
      <c r="CE484" s="105"/>
      <c r="CF484" s="105"/>
      <c r="CG484" s="105"/>
      <c r="CH484" s="105"/>
      <c r="CI484" s="105"/>
      <c r="CJ484" s="105"/>
      <c r="CK484" s="105"/>
      <c r="CL484" s="105"/>
      <c r="CM484" s="105"/>
      <c r="CN484" s="105"/>
      <c r="CO484" s="105"/>
      <c r="CP484" s="105"/>
      <c r="CQ484" s="105"/>
      <c r="CR484" s="105"/>
      <c r="CS484" s="105"/>
      <c r="CT484" s="105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  <c r="FG484" s="8"/>
      <c r="FH484" s="8"/>
      <c r="FI484" s="8"/>
      <c r="FJ484" s="8"/>
      <c r="FK484" s="8"/>
      <c r="FL484" s="43"/>
      <c r="FM484" s="118"/>
      <c r="FN484" s="8"/>
    </row>
    <row r="485" ht="12.75" customHeight="1">
      <c r="A485" s="4"/>
      <c r="B485" s="113"/>
      <c r="C485" s="114"/>
      <c r="D485" s="8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5"/>
      <c r="CK485" s="105"/>
      <c r="CL485" s="105"/>
      <c r="CM485" s="105"/>
      <c r="CN485" s="105"/>
      <c r="CO485" s="105"/>
      <c r="CP485" s="105"/>
      <c r="CQ485" s="105"/>
      <c r="CR485" s="105"/>
      <c r="CS485" s="105"/>
      <c r="CT485" s="105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  <c r="FG485" s="8"/>
      <c r="FH485" s="8"/>
      <c r="FI485" s="8"/>
      <c r="FJ485" s="8"/>
      <c r="FK485" s="8"/>
      <c r="FL485" s="43"/>
      <c r="FM485" s="118"/>
      <c r="FN485" s="8"/>
    </row>
    <row r="486" ht="12.75" customHeight="1">
      <c r="A486" s="4"/>
      <c r="B486" s="113"/>
      <c r="C486" s="114"/>
      <c r="D486" s="8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5"/>
      <c r="CH486" s="105"/>
      <c r="CI486" s="105"/>
      <c r="CJ486" s="105"/>
      <c r="CK486" s="105"/>
      <c r="CL486" s="105"/>
      <c r="CM486" s="105"/>
      <c r="CN486" s="105"/>
      <c r="CO486" s="105"/>
      <c r="CP486" s="105"/>
      <c r="CQ486" s="105"/>
      <c r="CR486" s="105"/>
      <c r="CS486" s="105"/>
      <c r="CT486" s="105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  <c r="FG486" s="8"/>
      <c r="FH486" s="8"/>
      <c r="FI486" s="8"/>
      <c r="FJ486" s="8"/>
      <c r="FK486" s="8"/>
      <c r="FL486" s="43"/>
      <c r="FM486" s="118"/>
      <c r="FN486" s="8"/>
    </row>
    <row r="487" ht="12.75" customHeight="1">
      <c r="A487" s="4"/>
      <c r="B487" s="113"/>
      <c r="C487" s="114"/>
      <c r="D487" s="8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  <c r="CA487" s="105"/>
      <c r="CB487" s="105"/>
      <c r="CC487" s="105"/>
      <c r="CD487" s="105"/>
      <c r="CE487" s="105"/>
      <c r="CF487" s="105"/>
      <c r="CG487" s="105"/>
      <c r="CH487" s="105"/>
      <c r="CI487" s="105"/>
      <c r="CJ487" s="105"/>
      <c r="CK487" s="105"/>
      <c r="CL487" s="105"/>
      <c r="CM487" s="105"/>
      <c r="CN487" s="105"/>
      <c r="CO487" s="105"/>
      <c r="CP487" s="105"/>
      <c r="CQ487" s="105"/>
      <c r="CR487" s="105"/>
      <c r="CS487" s="105"/>
      <c r="CT487" s="105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  <c r="FG487" s="8"/>
      <c r="FH487" s="8"/>
      <c r="FI487" s="8"/>
      <c r="FJ487" s="8"/>
      <c r="FK487" s="8"/>
      <c r="FL487" s="43"/>
      <c r="FM487" s="118"/>
      <c r="FN487" s="8"/>
    </row>
    <row r="488" ht="12.75" customHeight="1">
      <c r="A488" s="4"/>
      <c r="B488" s="113"/>
      <c r="C488" s="114"/>
      <c r="D488" s="8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  <c r="CA488" s="105"/>
      <c r="CB488" s="105"/>
      <c r="CC488" s="105"/>
      <c r="CD488" s="105"/>
      <c r="CE488" s="105"/>
      <c r="CF488" s="105"/>
      <c r="CG488" s="105"/>
      <c r="CH488" s="105"/>
      <c r="CI488" s="105"/>
      <c r="CJ488" s="105"/>
      <c r="CK488" s="105"/>
      <c r="CL488" s="105"/>
      <c r="CM488" s="105"/>
      <c r="CN488" s="105"/>
      <c r="CO488" s="105"/>
      <c r="CP488" s="105"/>
      <c r="CQ488" s="105"/>
      <c r="CR488" s="105"/>
      <c r="CS488" s="105"/>
      <c r="CT488" s="105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  <c r="FG488" s="8"/>
      <c r="FH488" s="8"/>
      <c r="FI488" s="8"/>
      <c r="FJ488" s="8"/>
      <c r="FK488" s="8"/>
      <c r="FL488" s="43"/>
      <c r="FM488" s="118"/>
      <c r="FN488" s="8"/>
    </row>
    <row r="489" ht="12.75" customHeight="1">
      <c r="A489" s="4"/>
      <c r="B489" s="113"/>
      <c r="C489" s="114"/>
      <c r="D489" s="8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  <c r="CA489" s="105"/>
      <c r="CB489" s="105"/>
      <c r="CC489" s="105"/>
      <c r="CD489" s="105"/>
      <c r="CE489" s="105"/>
      <c r="CF489" s="105"/>
      <c r="CG489" s="105"/>
      <c r="CH489" s="105"/>
      <c r="CI489" s="105"/>
      <c r="CJ489" s="105"/>
      <c r="CK489" s="105"/>
      <c r="CL489" s="105"/>
      <c r="CM489" s="105"/>
      <c r="CN489" s="105"/>
      <c r="CO489" s="105"/>
      <c r="CP489" s="105"/>
      <c r="CQ489" s="105"/>
      <c r="CR489" s="105"/>
      <c r="CS489" s="105"/>
      <c r="CT489" s="105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  <c r="FG489" s="8"/>
      <c r="FH489" s="8"/>
      <c r="FI489" s="8"/>
      <c r="FJ489" s="8"/>
      <c r="FK489" s="8"/>
      <c r="FL489" s="43"/>
      <c r="FM489" s="118"/>
      <c r="FN489" s="8"/>
    </row>
    <row r="490" ht="12.75" customHeight="1">
      <c r="A490" s="4"/>
      <c r="B490" s="113"/>
      <c r="C490" s="114"/>
      <c r="D490" s="8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  <c r="CA490" s="105"/>
      <c r="CB490" s="105"/>
      <c r="CC490" s="105"/>
      <c r="CD490" s="105"/>
      <c r="CE490" s="105"/>
      <c r="CF490" s="105"/>
      <c r="CG490" s="105"/>
      <c r="CH490" s="105"/>
      <c r="CI490" s="105"/>
      <c r="CJ490" s="105"/>
      <c r="CK490" s="105"/>
      <c r="CL490" s="105"/>
      <c r="CM490" s="105"/>
      <c r="CN490" s="105"/>
      <c r="CO490" s="105"/>
      <c r="CP490" s="105"/>
      <c r="CQ490" s="105"/>
      <c r="CR490" s="105"/>
      <c r="CS490" s="105"/>
      <c r="CT490" s="105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  <c r="FG490" s="8"/>
      <c r="FH490" s="8"/>
      <c r="FI490" s="8"/>
      <c r="FJ490" s="8"/>
      <c r="FK490" s="8"/>
      <c r="FL490" s="43"/>
      <c r="FM490" s="118"/>
      <c r="FN490" s="8"/>
    </row>
    <row r="491" ht="12.75" customHeight="1">
      <c r="A491" s="4"/>
      <c r="B491" s="113"/>
      <c r="C491" s="114"/>
      <c r="D491" s="8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  <c r="CA491" s="105"/>
      <c r="CB491" s="105"/>
      <c r="CC491" s="105"/>
      <c r="CD491" s="105"/>
      <c r="CE491" s="105"/>
      <c r="CF491" s="105"/>
      <c r="CG491" s="105"/>
      <c r="CH491" s="105"/>
      <c r="CI491" s="105"/>
      <c r="CJ491" s="105"/>
      <c r="CK491" s="105"/>
      <c r="CL491" s="105"/>
      <c r="CM491" s="105"/>
      <c r="CN491" s="105"/>
      <c r="CO491" s="105"/>
      <c r="CP491" s="105"/>
      <c r="CQ491" s="105"/>
      <c r="CR491" s="105"/>
      <c r="CS491" s="105"/>
      <c r="CT491" s="105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  <c r="FG491" s="8"/>
      <c r="FH491" s="8"/>
      <c r="FI491" s="8"/>
      <c r="FJ491" s="8"/>
      <c r="FK491" s="8"/>
      <c r="FL491" s="43"/>
      <c r="FM491" s="118"/>
      <c r="FN491" s="8"/>
    </row>
    <row r="492" ht="12.75" customHeight="1">
      <c r="A492" s="4"/>
      <c r="B492" s="113"/>
      <c r="C492" s="114"/>
      <c r="D492" s="8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  <c r="CA492" s="105"/>
      <c r="CB492" s="105"/>
      <c r="CC492" s="105"/>
      <c r="CD492" s="105"/>
      <c r="CE492" s="105"/>
      <c r="CF492" s="105"/>
      <c r="CG492" s="105"/>
      <c r="CH492" s="105"/>
      <c r="CI492" s="105"/>
      <c r="CJ492" s="105"/>
      <c r="CK492" s="105"/>
      <c r="CL492" s="105"/>
      <c r="CM492" s="105"/>
      <c r="CN492" s="105"/>
      <c r="CO492" s="105"/>
      <c r="CP492" s="105"/>
      <c r="CQ492" s="105"/>
      <c r="CR492" s="105"/>
      <c r="CS492" s="105"/>
      <c r="CT492" s="105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  <c r="FG492" s="8"/>
      <c r="FH492" s="8"/>
      <c r="FI492" s="8"/>
      <c r="FJ492" s="8"/>
      <c r="FK492" s="8"/>
      <c r="FL492" s="43"/>
      <c r="FM492" s="118"/>
      <c r="FN492" s="8"/>
    </row>
    <row r="493" ht="12.75" customHeight="1">
      <c r="A493" s="4"/>
      <c r="B493" s="113"/>
      <c r="C493" s="114"/>
      <c r="D493" s="8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  <c r="CA493" s="105"/>
      <c r="CB493" s="105"/>
      <c r="CC493" s="105"/>
      <c r="CD493" s="105"/>
      <c r="CE493" s="105"/>
      <c r="CF493" s="105"/>
      <c r="CG493" s="105"/>
      <c r="CH493" s="105"/>
      <c r="CI493" s="105"/>
      <c r="CJ493" s="105"/>
      <c r="CK493" s="105"/>
      <c r="CL493" s="105"/>
      <c r="CM493" s="105"/>
      <c r="CN493" s="105"/>
      <c r="CO493" s="105"/>
      <c r="CP493" s="105"/>
      <c r="CQ493" s="105"/>
      <c r="CR493" s="105"/>
      <c r="CS493" s="105"/>
      <c r="CT493" s="105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  <c r="FG493" s="8"/>
      <c r="FH493" s="8"/>
      <c r="FI493" s="8"/>
      <c r="FJ493" s="8"/>
      <c r="FK493" s="8"/>
      <c r="FL493" s="43"/>
      <c r="FM493" s="118"/>
      <c r="FN493" s="8"/>
    </row>
    <row r="494" ht="12.75" customHeight="1">
      <c r="A494" s="4"/>
      <c r="B494" s="113"/>
      <c r="C494" s="114"/>
      <c r="D494" s="8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  <c r="CA494" s="105"/>
      <c r="CB494" s="105"/>
      <c r="CC494" s="105"/>
      <c r="CD494" s="105"/>
      <c r="CE494" s="105"/>
      <c r="CF494" s="105"/>
      <c r="CG494" s="105"/>
      <c r="CH494" s="105"/>
      <c r="CI494" s="105"/>
      <c r="CJ494" s="105"/>
      <c r="CK494" s="105"/>
      <c r="CL494" s="105"/>
      <c r="CM494" s="105"/>
      <c r="CN494" s="105"/>
      <c r="CO494" s="105"/>
      <c r="CP494" s="105"/>
      <c r="CQ494" s="105"/>
      <c r="CR494" s="105"/>
      <c r="CS494" s="105"/>
      <c r="CT494" s="105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  <c r="FG494" s="8"/>
      <c r="FH494" s="8"/>
      <c r="FI494" s="8"/>
      <c r="FJ494" s="8"/>
      <c r="FK494" s="8"/>
      <c r="FL494" s="43"/>
      <c r="FM494" s="118"/>
      <c r="FN494" s="8"/>
    </row>
    <row r="495" ht="12.75" customHeight="1">
      <c r="A495" s="4"/>
      <c r="B495" s="113"/>
      <c r="C495" s="114"/>
      <c r="D495" s="8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  <c r="CJ495" s="105"/>
      <c r="CK495" s="105"/>
      <c r="CL495" s="105"/>
      <c r="CM495" s="105"/>
      <c r="CN495" s="105"/>
      <c r="CO495" s="105"/>
      <c r="CP495" s="105"/>
      <c r="CQ495" s="105"/>
      <c r="CR495" s="105"/>
      <c r="CS495" s="105"/>
      <c r="CT495" s="105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  <c r="FG495" s="8"/>
      <c r="FH495" s="8"/>
      <c r="FI495" s="8"/>
      <c r="FJ495" s="8"/>
      <c r="FK495" s="8"/>
      <c r="FL495" s="43"/>
      <c r="FM495" s="118"/>
      <c r="FN495" s="8"/>
    </row>
    <row r="496" ht="12.75" customHeight="1">
      <c r="A496" s="4"/>
      <c r="B496" s="113"/>
      <c r="C496" s="114"/>
      <c r="D496" s="8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  <c r="CA496" s="105"/>
      <c r="CB496" s="105"/>
      <c r="CC496" s="105"/>
      <c r="CD496" s="105"/>
      <c r="CE496" s="105"/>
      <c r="CF496" s="105"/>
      <c r="CG496" s="105"/>
      <c r="CH496" s="105"/>
      <c r="CI496" s="105"/>
      <c r="CJ496" s="105"/>
      <c r="CK496" s="105"/>
      <c r="CL496" s="105"/>
      <c r="CM496" s="105"/>
      <c r="CN496" s="105"/>
      <c r="CO496" s="105"/>
      <c r="CP496" s="105"/>
      <c r="CQ496" s="105"/>
      <c r="CR496" s="105"/>
      <c r="CS496" s="105"/>
      <c r="CT496" s="105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  <c r="FG496" s="8"/>
      <c r="FH496" s="8"/>
      <c r="FI496" s="8"/>
      <c r="FJ496" s="8"/>
      <c r="FK496" s="8"/>
      <c r="FL496" s="43"/>
      <c r="FM496" s="118"/>
      <c r="FN496" s="8"/>
    </row>
    <row r="497" ht="12.75" customHeight="1">
      <c r="A497" s="4"/>
      <c r="B497" s="113"/>
      <c r="C497" s="114"/>
      <c r="D497" s="8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  <c r="CA497" s="105"/>
      <c r="CB497" s="105"/>
      <c r="CC497" s="105"/>
      <c r="CD497" s="105"/>
      <c r="CE497" s="105"/>
      <c r="CF497" s="105"/>
      <c r="CG497" s="105"/>
      <c r="CH497" s="105"/>
      <c r="CI497" s="105"/>
      <c r="CJ497" s="105"/>
      <c r="CK497" s="105"/>
      <c r="CL497" s="105"/>
      <c r="CM497" s="105"/>
      <c r="CN497" s="105"/>
      <c r="CO497" s="105"/>
      <c r="CP497" s="105"/>
      <c r="CQ497" s="105"/>
      <c r="CR497" s="105"/>
      <c r="CS497" s="105"/>
      <c r="CT497" s="105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  <c r="FG497" s="8"/>
      <c r="FH497" s="8"/>
      <c r="FI497" s="8"/>
      <c r="FJ497" s="8"/>
      <c r="FK497" s="8"/>
      <c r="FL497" s="43"/>
      <c r="FM497" s="118"/>
      <c r="FN497" s="8"/>
    </row>
    <row r="498" ht="12.75" customHeight="1">
      <c r="A498" s="4"/>
      <c r="B498" s="113"/>
      <c r="C498" s="114"/>
      <c r="D498" s="8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  <c r="CA498" s="105"/>
      <c r="CB498" s="105"/>
      <c r="CC498" s="105"/>
      <c r="CD498" s="105"/>
      <c r="CE498" s="105"/>
      <c r="CF498" s="105"/>
      <c r="CG498" s="105"/>
      <c r="CH498" s="105"/>
      <c r="CI498" s="105"/>
      <c r="CJ498" s="105"/>
      <c r="CK498" s="105"/>
      <c r="CL498" s="105"/>
      <c r="CM498" s="105"/>
      <c r="CN498" s="105"/>
      <c r="CO498" s="105"/>
      <c r="CP498" s="105"/>
      <c r="CQ498" s="105"/>
      <c r="CR498" s="105"/>
      <c r="CS498" s="105"/>
      <c r="CT498" s="105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  <c r="FG498" s="8"/>
      <c r="FH498" s="8"/>
      <c r="FI498" s="8"/>
      <c r="FJ498" s="8"/>
      <c r="FK498" s="8"/>
      <c r="FL498" s="43"/>
      <c r="FM498" s="118"/>
      <c r="FN498" s="8"/>
    </row>
    <row r="499" ht="12.75" customHeight="1">
      <c r="A499" s="4"/>
      <c r="B499" s="113"/>
      <c r="C499" s="114"/>
      <c r="D499" s="8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  <c r="CA499" s="105"/>
      <c r="CB499" s="105"/>
      <c r="CC499" s="105"/>
      <c r="CD499" s="105"/>
      <c r="CE499" s="105"/>
      <c r="CF499" s="105"/>
      <c r="CG499" s="105"/>
      <c r="CH499" s="105"/>
      <c r="CI499" s="105"/>
      <c r="CJ499" s="105"/>
      <c r="CK499" s="105"/>
      <c r="CL499" s="105"/>
      <c r="CM499" s="105"/>
      <c r="CN499" s="105"/>
      <c r="CO499" s="105"/>
      <c r="CP499" s="105"/>
      <c r="CQ499" s="105"/>
      <c r="CR499" s="105"/>
      <c r="CS499" s="105"/>
      <c r="CT499" s="105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  <c r="FG499" s="8"/>
      <c r="FH499" s="8"/>
      <c r="FI499" s="8"/>
      <c r="FJ499" s="8"/>
      <c r="FK499" s="8"/>
      <c r="FL499" s="43"/>
      <c r="FM499" s="118"/>
      <c r="FN499" s="8"/>
    </row>
    <row r="500" ht="12.75" customHeight="1">
      <c r="A500" s="4"/>
      <c r="B500" s="113"/>
      <c r="C500" s="114"/>
      <c r="D500" s="8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5"/>
      <c r="CK500" s="105"/>
      <c r="CL500" s="105"/>
      <c r="CM500" s="105"/>
      <c r="CN500" s="105"/>
      <c r="CO500" s="105"/>
      <c r="CP500" s="105"/>
      <c r="CQ500" s="105"/>
      <c r="CR500" s="105"/>
      <c r="CS500" s="105"/>
      <c r="CT500" s="105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  <c r="FG500" s="8"/>
      <c r="FH500" s="8"/>
      <c r="FI500" s="8"/>
      <c r="FJ500" s="8"/>
      <c r="FK500" s="8"/>
      <c r="FL500" s="43"/>
      <c r="FM500" s="118"/>
      <c r="FN500" s="8"/>
    </row>
    <row r="501" ht="12.75" customHeight="1">
      <c r="A501" s="4"/>
      <c r="B501" s="113"/>
      <c r="C501" s="114"/>
      <c r="D501" s="8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  <c r="BY501" s="105"/>
      <c r="BZ501" s="105"/>
      <c r="CA501" s="105"/>
      <c r="CB501" s="105"/>
      <c r="CC501" s="105"/>
      <c r="CD501" s="105"/>
      <c r="CE501" s="105"/>
      <c r="CF501" s="105"/>
      <c r="CG501" s="105"/>
      <c r="CH501" s="105"/>
      <c r="CI501" s="105"/>
      <c r="CJ501" s="105"/>
      <c r="CK501" s="105"/>
      <c r="CL501" s="105"/>
      <c r="CM501" s="105"/>
      <c r="CN501" s="105"/>
      <c r="CO501" s="105"/>
      <c r="CP501" s="105"/>
      <c r="CQ501" s="105"/>
      <c r="CR501" s="105"/>
      <c r="CS501" s="105"/>
      <c r="CT501" s="105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  <c r="FG501" s="8"/>
      <c r="FH501" s="8"/>
      <c r="FI501" s="8"/>
      <c r="FJ501" s="8"/>
      <c r="FK501" s="8"/>
      <c r="FL501" s="43"/>
      <c r="FM501" s="118"/>
      <c r="FN501" s="8"/>
    </row>
    <row r="502" ht="12.75" customHeight="1">
      <c r="A502" s="4"/>
      <c r="B502" s="113"/>
      <c r="C502" s="114"/>
      <c r="D502" s="8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  <c r="BY502" s="105"/>
      <c r="BZ502" s="105"/>
      <c r="CA502" s="105"/>
      <c r="CB502" s="105"/>
      <c r="CC502" s="105"/>
      <c r="CD502" s="105"/>
      <c r="CE502" s="105"/>
      <c r="CF502" s="105"/>
      <c r="CG502" s="105"/>
      <c r="CH502" s="105"/>
      <c r="CI502" s="105"/>
      <c r="CJ502" s="105"/>
      <c r="CK502" s="105"/>
      <c r="CL502" s="105"/>
      <c r="CM502" s="105"/>
      <c r="CN502" s="105"/>
      <c r="CO502" s="105"/>
      <c r="CP502" s="105"/>
      <c r="CQ502" s="105"/>
      <c r="CR502" s="105"/>
      <c r="CS502" s="105"/>
      <c r="CT502" s="105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  <c r="FG502" s="8"/>
      <c r="FH502" s="8"/>
      <c r="FI502" s="8"/>
      <c r="FJ502" s="8"/>
      <c r="FK502" s="8"/>
      <c r="FL502" s="43"/>
      <c r="FM502" s="118"/>
      <c r="FN502" s="8"/>
    </row>
    <row r="503" ht="12.75" customHeight="1">
      <c r="A503" s="4"/>
      <c r="B503" s="113"/>
      <c r="C503" s="114"/>
      <c r="D503" s="8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  <c r="BY503" s="105"/>
      <c r="BZ503" s="105"/>
      <c r="CA503" s="105"/>
      <c r="CB503" s="105"/>
      <c r="CC503" s="105"/>
      <c r="CD503" s="105"/>
      <c r="CE503" s="105"/>
      <c r="CF503" s="105"/>
      <c r="CG503" s="105"/>
      <c r="CH503" s="105"/>
      <c r="CI503" s="105"/>
      <c r="CJ503" s="105"/>
      <c r="CK503" s="105"/>
      <c r="CL503" s="105"/>
      <c r="CM503" s="105"/>
      <c r="CN503" s="105"/>
      <c r="CO503" s="105"/>
      <c r="CP503" s="105"/>
      <c r="CQ503" s="105"/>
      <c r="CR503" s="105"/>
      <c r="CS503" s="105"/>
      <c r="CT503" s="105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  <c r="EH503" s="8"/>
      <c r="EI503" s="8"/>
      <c r="EJ503" s="8"/>
      <c r="EK503" s="8"/>
      <c r="EL503" s="8"/>
      <c r="EM503" s="8"/>
      <c r="EN503" s="8"/>
      <c r="EO503" s="8"/>
      <c r="EP503" s="8"/>
      <c r="EQ503" s="8"/>
      <c r="ER503" s="8"/>
      <c r="ES503" s="8"/>
      <c r="ET503" s="8"/>
      <c r="EU503" s="8"/>
      <c r="EV503" s="8"/>
      <c r="EW503" s="8"/>
      <c r="EX503" s="8"/>
      <c r="EY503" s="8"/>
      <c r="EZ503" s="8"/>
      <c r="FA503" s="8"/>
      <c r="FB503" s="8"/>
      <c r="FC503" s="8"/>
      <c r="FD503" s="8"/>
      <c r="FE503" s="8"/>
      <c r="FF503" s="8"/>
      <c r="FG503" s="8"/>
      <c r="FH503" s="8"/>
      <c r="FI503" s="8"/>
      <c r="FJ503" s="8"/>
      <c r="FK503" s="8"/>
      <c r="FL503" s="43"/>
      <c r="FM503" s="118"/>
      <c r="FN503" s="8"/>
    </row>
    <row r="504" ht="12.75" customHeight="1">
      <c r="A504" s="4"/>
      <c r="B504" s="113"/>
      <c r="C504" s="114"/>
      <c r="D504" s="8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  <c r="BY504" s="105"/>
      <c r="BZ504" s="105"/>
      <c r="CA504" s="105"/>
      <c r="CB504" s="105"/>
      <c r="CC504" s="105"/>
      <c r="CD504" s="105"/>
      <c r="CE504" s="105"/>
      <c r="CF504" s="105"/>
      <c r="CG504" s="105"/>
      <c r="CH504" s="105"/>
      <c r="CI504" s="105"/>
      <c r="CJ504" s="105"/>
      <c r="CK504" s="105"/>
      <c r="CL504" s="105"/>
      <c r="CM504" s="105"/>
      <c r="CN504" s="105"/>
      <c r="CO504" s="105"/>
      <c r="CP504" s="105"/>
      <c r="CQ504" s="105"/>
      <c r="CR504" s="105"/>
      <c r="CS504" s="105"/>
      <c r="CT504" s="105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  <c r="FG504" s="8"/>
      <c r="FH504" s="8"/>
      <c r="FI504" s="8"/>
      <c r="FJ504" s="8"/>
      <c r="FK504" s="8"/>
      <c r="FL504" s="43"/>
      <c r="FM504" s="118"/>
      <c r="FN504" s="8"/>
    </row>
    <row r="505" ht="12.75" customHeight="1">
      <c r="A505" s="4"/>
      <c r="B505" s="113"/>
      <c r="C505" s="114"/>
      <c r="D505" s="8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  <c r="BY505" s="105"/>
      <c r="BZ505" s="105"/>
      <c r="CA505" s="105"/>
      <c r="CB505" s="105"/>
      <c r="CC505" s="105"/>
      <c r="CD505" s="105"/>
      <c r="CE505" s="105"/>
      <c r="CF505" s="105"/>
      <c r="CG505" s="105"/>
      <c r="CH505" s="105"/>
      <c r="CI505" s="105"/>
      <c r="CJ505" s="105"/>
      <c r="CK505" s="105"/>
      <c r="CL505" s="105"/>
      <c r="CM505" s="105"/>
      <c r="CN505" s="105"/>
      <c r="CO505" s="105"/>
      <c r="CP505" s="105"/>
      <c r="CQ505" s="105"/>
      <c r="CR505" s="105"/>
      <c r="CS505" s="105"/>
      <c r="CT505" s="105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  <c r="FG505" s="8"/>
      <c r="FH505" s="8"/>
      <c r="FI505" s="8"/>
      <c r="FJ505" s="8"/>
      <c r="FK505" s="8"/>
      <c r="FL505" s="43"/>
      <c r="FM505" s="118"/>
      <c r="FN505" s="8"/>
    </row>
    <row r="506" ht="12.75" customHeight="1">
      <c r="A506" s="4"/>
      <c r="B506" s="113"/>
      <c r="C506" s="114"/>
      <c r="D506" s="8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  <c r="BY506" s="105"/>
      <c r="BZ506" s="105"/>
      <c r="CA506" s="105"/>
      <c r="CB506" s="105"/>
      <c r="CC506" s="105"/>
      <c r="CD506" s="105"/>
      <c r="CE506" s="105"/>
      <c r="CF506" s="105"/>
      <c r="CG506" s="105"/>
      <c r="CH506" s="105"/>
      <c r="CI506" s="105"/>
      <c r="CJ506" s="105"/>
      <c r="CK506" s="105"/>
      <c r="CL506" s="105"/>
      <c r="CM506" s="105"/>
      <c r="CN506" s="105"/>
      <c r="CO506" s="105"/>
      <c r="CP506" s="105"/>
      <c r="CQ506" s="105"/>
      <c r="CR506" s="105"/>
      <c r="CS506" s="105"/>
      <c r="CT506" s="105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  <c r="FG506" s="8"/>
      <c r="FH506" s="8"/>
      <c r="FI506" s="8"/>
      <c r="FJ506" s="8"/>
      <c r="FK506" s="8"/>
      <c r="FL506" s="43"/>
      <c r="FM506" s="118"/>
      <c r="FN506" s="8"/>
    </row>
    <row r="507" ht="12.75" customHeight="1">
      <c r="A507" s="4"/>
      <c r="B507" s="113"/>
      <c r="C507" s="114"/>
      <c r="D507" s="8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  <c r="BY507" s="105"/>
      <c r="BZ507" s="105"/>
      <c r="CA507" s="105"/>
      <c r="CB507" s="105"/>
      <c r="CC507" s="105"/>
      <c r="CD507" s="105"/>
      <c r="CE507" s="105"/>
      <c r="CF507" s="105"/>
      <c r="CG507" s="105"/>
      <c r="CH507" s="105"/>
      <c r="CI507" s="105"/>
      <c r="CJ507" s="105"/>
      <c r="CK507" s="105"/>
      <c r="CL507" s="105"/>
      <c r="CM507" s="105"/>
      <c r="CN507" s="105"/>
      <c r="CO507" s="105"/>
      <c r="CP507" s="105"/>
      <c r="CQ507" s="105"/>
      <c r="CR507" s="105"/>
      <c r="CS507" s="105"/>
      <c r="CT507" s="105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  <c r="FG507" s="8"/>
      <c r="FH507" s="8"/>
      <c r="FI507" s="8"/>
      <c r="FJ507" s="8"/>
      <c r="FK507" s="8"/>
      <c r="FL507" s="43"/>
      <c r="FM507" s="118"/>
      <c r="FN507" s="8"/>
    </row>
    <row r="508" ht="12.75" customHeight="1">
      <c r="A508" s="4"/>
      <c r="B508" s="113"/>
      <c r="C508" s="114"/>
      <c r="D508" s="8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  <c r="BY508" s="105"/>
      <c r="BZ508" s="105"/>
      <c r="CA508" s="105"/>
      <c r="CB508" s="105"/>
      <c r="CC508" s="105"/>
      <c r="CD508" s="105"/>
      <c r="CE508" s="105"/>
      <c r="CF508" s="105"/>
      <c r="CG508" s="105"/>
      <c r="CH508" s="105"/>
      <c r="CI508" s="105"/>
      <c r="CJ508" s="105"/>
      <c r="CK508" s="105"/>
      <c r="CL508" s="105"/>
      <c r="CM508" s="105"/>
      <c r="CN508" s="105"/>
      <c r="CO508" s="105"/>
      <c r="CP508" s="105"/>
      <c r="CQ508" s="105"/>
      <c r="CR508" s="105"/>
      <c r="CS508" s="105"/>
      <c r="CT508" s="105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  <c r="FG508" s="8"/>
      <c r="FH508" s="8"/>
      <c r="FI508" s="8"/>
      <c r="FJ508" s="8"/>
      <c r="FK508" s="8"/>
      <c r="FL508" s="43"/>
      <c r="FM508" s="118"/>
      <c r="FN508" s="8"/>
    </row>
    <row r="509" ht="12.75" customHeight="1">
      <c r="A509" s="4"/>
      <c r="B509" s="113"/>
      <c r="C509" s="114"/>
      <c r="D509" s="8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  <c r="BY509" s="105"/>
      <c r="BZ509" s="105"/>
      <c r="CA509" s="105"/>
      <c r="CB509" s="105"/>
      <c r="CC509" s="105"/>
      <c r="CD509" s="105"/>
      <c r="CE509" s="105"/>
      <c r="CF509" s="105"/>
      <c r="CG509" s="105"/>
      <c r="CH509" s="105"/>
      <c r="CI509" s="105"/>
      <c r="CJ509" s="105"/>
      <c r="CK509" s="105"/>
      <c r="CL509" s="105"/>
      <c r="CM509" s="105"/>
      <c r="CN509" s="105"/>
      <c r="CO509" s="105"/>
      <c r="CP509" s="105"/>
      <c r="CQ509" s="105"/>
      <c r="CR509" s="105"/>
      <c r="CS509" s="105"/>
      <c r="CT509" s="105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  <c r="FG509" s="8"/>
      <c r="FH509" s="8"/>
      <c r="FI509" s="8"/>
      <c r="FJ509" s="8"/>
      <c r="FK509" s="8"/>
      <c r="FL509" s="43"/>
      <c r="FM509" s="118"/>
      <c r="FN509" s="8"/>
    </row>
    <row r="510" ht="12.75" customHeight="1">
      <c r="A510" s="4"/>
      <c r="B510" s="113"/>
      <c r="C510" s="114"/>
      <c r="D510" s="8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  <c r="BY510" s="105"/>
      <c r="BZ510" s="105"/>
      <c r="CA510" s="105"/>
      <c r="CB510" s="105"/>
      <c r="CC510" s="105"/>
      <c r="CD510" s="105"/>
      <c r="CE510" s="105"/>
      <c r="CF510" s="105"/>
      <c r="CG510" s="105"/>
      <c r="CH510" s="105"/>
      <c r="CI510" s="105"/>
      <c r="CJ510" s="105"/>
      <c r="CK510" s="105"/>
      <c r="CL510" s="105"/>
      <c r="CM510" s="105"/>
      <c r="CN510" s="105"/>
      <c r="CO510" s="105"/>
      <c r="CP510" s="105"/>
      <c r="CQ510" s="105"/>
      <c r="CR510" s="105"/>
      <c r="CS510" s="105"/>
      <c r="CT510" s="105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  <c r="FG510" s="8"/>
      <c r="FH510" s="8"/>
      <c r="FI510" s="8"/>
      <c r="FJ510" s="8"/>
      <c r="FK510" s="8"/>
      <c r="FL510" s="43"/>
      <c r="FM510" s="118"/>
      <c r="FN510" s="8"/>
    </row>
    <row r="511" ht="12.75" customHeight="1">
      <c r="A511" s="4"/>
      <c r="B511" s="113"/>
      <c r="C511" s="114"/>
      <c r="D511" s="8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  <c r="BY511" s="105"/>
      <c r="BZ511" s="105"/>
      <c r="CA511" s="105"/>
      <c r="CB511" s="105"/>
      <c r="CC511" s="105"/>
      <c r="CD511" s="105"/>
      <c r="CE511" s="105"/>
      <c r="CF511" s="105"/>
      <c r="CG511" s="105"/>
      <c r="CH511" s="105"/>
      <c r="CI511" s="105"/>
      <c r="CJ511" s="105"/>
      <c r="CK511" s="105"/>
      <c r="CL511" s="105"/>
      <c r="CM511" s="105"/>
      <c r="CN511" s="105"/>
      <c r="CO511" s="105"/>
      <c r="CP511" s="105"/>
      <c r="CQ511" s="105"/>
      <c r="CR511" s="105"/>
      <c r="CS511" s="105"/>
      <c r="CT511" s="105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  <c r="FG511" s="8"/>
      <c r="FH511" s="8"/>
      <c r="FI511" s="8"/>
      <c r="FJ511" s="8"/>
      <c r="FK511" s="8"/>
      <c r="FL511" s="43"/>
      <c r="FM511" s="118"/>
      <c r="FN511" s="8"/>
    </row>
    <row r="512" ht="12.75" customHeight="1">
      <c r="A512" s="4"/>
      <c r="B512" s="113"/>
      <c r="C512" s="114"/>
      <c r="D512" s="8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  <c r="BY512" s="105"/>
      <c r="BZ512" s="105"/>
      <c r="CA512" s="105"/>
      <c r="CB512" s="105"/>
      <c r="CC512" s="105"/>
      <c r="CD512" s="105"/>
      <c r="CE512" s="105"/>
      <c r="CF512" s="105"/>
      <c r="CG512" s="105"/>
      <c r="CH512" s="105"/>
      <c r="CI512" s="105"/>
      <c r="CJ512" s="105"/>
      <c r="CK512" s="105"/>
      <c r="CL512" s="105"/>
      <c r="CM512" s="105"/>
      <c r="CN512" s="105"/>
      <c r="CO512" s="105"/>
      <c r="CP512" s="105"/>
      <c r="CQ512" s="105"/>
      <c r="CR512" s="105"/>
      <c r="CS512" s="105"/>
      <c r="CT512" s="105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  <c r="FG512" s="8"/>
      <c r="FH512" s="8"/>
      <c r="FI512" s="8"/>
      <c r="FJ512" s="8"/>
      <c r="FK512" s="8"/>
      <c r="FL512" s="43"/>
      <c r="FM512" s="118"/>
      <c r="FN512" s="8"/>
    </row>
    <row r="513" ht="12.75" customHeight="1">
      <c r="A513" s="4"/>
      <c r="B513" s="113"/>
      <c r="C513" s="114"/>
      <c r="D513" s="8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  <c r="BY513" s="105"/>
      <c r="BZ513" s="105"/>
      <c r="CA513" s="105"/>
      <c r="CB513" s="105"/>
      <c r="CC513" s="105"/>
      <c r="CD513" s="105"/>
      <c r="CE513" s="105"/>
      <c r="CF513" s="105"/>
      <c r="CG513" s="105"/>
      <c r="CH513" s="105"/>
      <c r="CI513" s="105"/>
      <c r="CJ513" s="105"/>
      <c r="CK513" s="105"/>
      <c r="CL513" s="105"/>
      <c r="CM513" s="105"/>
      <c r="CN513" s="105"/>
      <c r="CO513" s="105"/>
      <c r="CP513" s="105"/>
      <c r="CQ513" s="105"/>
      <c r="CR513" s="105"/>
      <c r="CS513" s="105"/>
      <c r="CT513" s="105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  <c r="FG513" s="8"/>
      <c r="FH513" s="8"/>
      <c r="FI513" s="8"/>
      <c r="FJ513" s="8"/>
      <c r="FK513" s="8"/>
      <c r="FL513" s="43"/>
      <c r="FM513" s="118"/>
      <c r="FN513" s="8"/>
    </row>
    <row r="514" ht="12.75" customHeight="1">
      <c r="A514" s="4"/>
      <c r="B514" s="113"/>
      <c r="C514" s="114"/>
      <c r="D514" s="8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  <c r="BY514" s="105"/>
      <c r="BZ514" s="105"/>
      <c r="CA514" s="105"/>
      <c r="CB514" s="105"/>
      <c r="CC514" s="105"/>
      <c r="CD514" s="105"/>
      <c r="CE514" s="105"/>
      <c r="CF514" s="105"/>
      <c r="CG514" s="105"/>
      <c r="CH514" s="105"/>
      <c r="CI514" s="105"/>
      <c r="CJ514" s="105"/>
      <c r="CK514" s="105"/>
      <c r="CL514" s="105"/>
      <c r="CM514" s="105"/>
      <c r="CN514" s="105"/>
      <c r="CO514" s="105"/>
      <c r="CP514" s="105"/>
      <c r="CQ514" s="105"/>
      <c r="CR514" s="105"/>
      <c r="CS514" s="105"/>
      <c r="CT514" s="105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  <c r="FG514" s="8"/>
      <c r="FH514" s="8"/>
      <c r="FI514" s="8"/>
      <c r="FJ514" s="8"/>
      <c r="FK514" s="8"/>
      <c r="FL514" s="43"/>
      <c r="FM514" s="118"/>
      <c r="FN514" s="8"/>
    </row>
    <row r="515" ht="12.75" customHeight="1">
      <c r="A515" s="4"/>
      <c r="B515" s="113"/>
      <c r="C515" s="114"/>
      <c r="D515" s="8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  <c r="BY515" s="105"/>
      <c r="BZ515" s="105"/>
      <c r="CA515" s="105"/>
      <c r="CB515" s="105"/>
      <c r="CC515" s="105"/>
      <c r="CD515" s="105"/>
      <c r="CE515" s="105"/>
      <c r="CF515" s="105"/>
      <c r="CG515" s="105"/>
      <c r="CH515" s="105"/>
      <c r="CI515" s="105"/>
      <c r="CJ515" s="105"/>
      <c r="CK515" s="105"/>
      <c r="CL515" s="105"/>
      <c r="CM515" s="105"/>
      <c r="CN515" s="105"/>
      <c r="CO515" s="105"/>
      <c r="CP515" s="105"/>
      <c r="CQ515" s="105"/>
      <c r="CR515" s="105"/>
      <c r="CS515" s="105"/>
      <c r="CT515" s="105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  <c r="FG515" s="8"/>
      <c r="FH515" s="8"/>
      <c r="FI515" s="8"/>
      <c r="FJ515" s="8"/>
      <c r="FK515" s="8"/>
      <c r="FL515" s="43"/>
      <c r="FM515" s="118"/>
      <c r="FN515" s="8"/>
    </row>
    <row r="516" ht="12.75" customHeight="1">
      <c r="A516" s="4"/>
      <c r="B516" s="113"/>
      <c r="C516" s="114"/>
      <c r="D516" s="8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  <c r="BY516" s="105"/>
      <c r="BZ516" s="105"/>
      <c r="CA516" s="105"/>
      <c r="CB516" s="105"/>
      <c r="CC516" s="105"/>
      <c r="CD516" s="105"/>
      <c r="CE516" s="105"/>
      <c r="CF516" s="105"/>
      <c r="CG516" s="105"/>
      <c r="CH516" s="105"/>
      <c r="CI516" s="105"/>
      <c r="CJ516" s="105"/>
      <c r="CK516" s="105"/>
      <c r="CL516" s="105"/>
      <c r="CM516" s="105"/>
      <c r="CN516" s="105"/>
      <c r="CO516" s="105"/>
      <c r="CP516" s="105"/>
      <c r="CQ516" s="105"/>
      <c r="CR516" s="105"/>
      <c r="CS516" s="105"/>
      <c r="CT516" s="105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  <c r="FG516" s="8"/>
      <c r="FH516" s="8"/>
      <c r="FI516" s="8"/>
      <c r="FJ516" s="8"/>
      <c r="FK516" s="8"/>
      <c r="FL516" s="43"/>
      <c r="FM516" s="118"/>
      <c r="FN516" s="8"/>
    </row>
    <row r="517" ht="12.75" customHeight="1">
      <c r="A517" s="4"/>
      <c r="B517" s="113"/>
      <c r="C517" s="114"/>
      <c r="D517" s="8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  <c r="BY517" s="105"/>
      <c r="BZ517" s="105"/>
      <c r="CA517" s="105"/>
      <c r="CB517" s="105"/>
      <c r="CC517" s="105"/>
      <c r="CD517" s="105"/>
      <c r="CE517" s="105"/>
      <c r="CF517" s="105"/>
      <c r="CG517" s="105"/>
      <c r="CH517" s="105"/>
      <c r="CI517" s="105"/>
      <c r="CJ517" s="105"/>
      <c r="CK517" s="105"/>
      <c r="CL517" s="105"/>
      <c r="CM517" s="105"/>
      <c r="CN517" s="105"/>
      <c r="CO517" s="105"/>
      <c r="CP517" s="105"/>
      <c r="CQ517" s="105"/>
      <c r="CR517" s="105"/>
      <c r="CS517" s="105"/>
      <c r="CT517" s="105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  <c r="FG517" s="8"/>
      <c r="FH517" s="8"/>
      <c r="FI517" s="8"/>
      <c r="FJ517" s="8"/>
      <c r="FK517" s="8"/>
      <c r="FL517" s="43"/>
      <c r="FM517" s="118"/>
      <c r="FN517" s="8"/>
    </row>
    <row r="518" ht="12.75" customHeight="1">
      <c r="A518" s="4"/>
      <c r="B518" s="113"/>
      <c r="C518" s="114"/>
      <c r="D518" s="8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  <c r="BY518" s="105"/>
      <c r="BZ518" s="105"/>
      <c r="CA518" s="105"/>
      <c r="CB518" s="105"/>
      <c r="CC518" s="105"/>
      <c r="CD518" s="105"/>
      <c r="CE518" s="105"/>
      <c r="CF518" s="105"/>
      <c r="CG518" s="105"/>
      <c r="CH518" s="105"/>
      <c r="CI518" s="105"/>
      <c r="CJ518" s="105"/>
      <c r="CK518" s="105"/>
      <c r="CL518" s="105"/>
      <c r="CM518" s="105"/>
      <c r="CN518" s="105"/>
      <c r="CO518" s="105"/>
      <c r="CP518" s="105"/>
      <c r="CQ518" s="105"/>
      <c r="CR518" s="105"/>
      <c r="CS518" s="105"/>
      <c r="CT518" s="105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  <c r="FG518" s="8"/>
      <c r="FH518" s="8"/>
      <c r="FI518" s="8"/>
      <c r="FJ518" s="8"/>
      <c r="FK518" s="8"/>
      <c r="FL518" s="43"/>
      <c r="FM518" s="118"/>
      <c r="FN518" s="8"/>
    </row>
    <row r="519" ht="12.75" customHeight="1">
      <c r="A519" s="4"/>
      <c r="B519" s="113"/>
      <c r="C519" s="114"/>
      <c r="D519" s="8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  <c r="BY519" s="105"/>
      <c r="BZ519" s="105"/>
      <c r="CA519" s="105"/>
      <c r="CB519" s="105"/>
      <c r="CC519" s="105"/>
      <c r="CD519" s="105"/>
      <c r="CE519" s="105"/>
      <c r="CF519" s="105"/>
      <c r="CG519" s="105"/>
      <c r="CH519" s="105"/>
      <c r="CI519" s="105"/>
      <c r="CJ519" s="105"/>
      <c r="CK519" s="105"/>
      <c r="CL519" s="105"/>
      <c r="CM519" s="105"/>
      <c r="CN519" s="105"/>
      <c r="CO519" s="105"/>
      <c r="CP519" s="105"/>
      <c r="CQ519" s="105"/>
      <c r="CR519" s="105"/>
      <c r="CS519" s="105"/>
      <c r="CT519" s="105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  <c r="FG519" s="8"/>
      <c r="FH519" s="8"/>
      <c r="FI519" s="8"/>
      <c r="FJ519" s="8"/>
      <c r="FK519" s="8"/>
      <c r="FL519" s="43"/>
      <c r="FM519" s="118"/>
      <c r="FN519" s="8"/>
    </row>
    <row r="520" ht="12.75" customHeight="1">
      <c r="A520" s="4"/>
      <c r="B520" s="113"/>
      <c r="C520" s="114"/>
      <c r="D520" s="8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  <c r="BY520" s="105"/>
      <c r="BZ520" s="105"/>
      <c r="CA520" s="105"/>
      <c r="CB520" s="105"/>
      <c r="CC520" s="105"/>
      <c r="CD520" s="105"/>
      <c r="CE520" s="105"/>
      <c r="CF520" s="105"/>
      <c r="CG520" s="105"/>
      <c r="CH520" s="105"/>
      <c r="CI520" s="105"/>
      <c r="CJ520" s="105"/>
      <c r="CK520" s="105"/>
      <c r="CL520" s="105"/>
      <c r="CM520" s="105"/>
      <c r="CN520" s="105"/>
      <c r="CO520" s="105"/>
      <c r="CP520" s="105"/>
      <c r="CQ520" s="105"/>
      <c r="CR520" s="105"/>
      <c r="CS520" s="105"/>
      <c r="CT520" s="105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  <c r="FG520" s="8"/>
      <c r="FH520" s="8"/>
      <c r="FI520" s="8"/>
      <c r="FJ520" s="8"/>
      <c r="FK520" s="8"/>
      <c r="FL520" s="43"/>
      <c r="FM520" s="118"/>
      <c r="FN520" s="8"/>
    </row>
    <row r="521" ht="12.75" customHeight="1">
      <c r="A521" s="4"/>
      <c r="B521" s="113"/>
      <c r="C521" s="114"/>
      <c r="D521" s="8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  <c r="BY521" s="105"/>
      <c r="BZ521" s="105"/>
      <c r="CA521" s="105"/>
      <c r="CB521" s="105"/>
      <c r="CC521" s="105"/>
      <c r="CD521" s="105"/>
      <c r="CE521" s="105"/>
      <c r="CF521" s="105"/>
      <c r="CG521" s="105"/>
      <c r="CH521" s="105"/>
      <c r="CI521" s="105"/>
      <c r="CJ521" s="105"/>
      <c r="CK521" s="105"/>
      <c r="CL521" s="105"/>
      <c r="CM521" s="105"/>
      <c r="CN521" s="105"/>
      <c r="CO521" s="105"/>
      <c r="CP521" s="105"/>
      <c r="CQ521" s="105"/>
      <c r="CR521" s="105"/>
      <c r="CS521" s="105"/>
      <c r="CT521" s="105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  <c r="DV521" s="8"/>
      <c r="DW521" s="8"/>
      <c r="DX521" s="8"/>
      <c r="DY521" s="8"/>
      <c r="DZ521" s="8"/>
      <c r="EA521" s="8"/>
      <c r="EB521" s="8"/>
      <c r="EC521" s="8"/>
      <c r="ED521" s="8"/>
      <c r="EE521" s="8"/>
      <c r="EF521" s="8"/>
      <c r="EG521" s="8"/>
      <c r="EH521" s="8"/>
      <c r="EI521" s="8"/>
      <c r="EJ521" s="8"/>
      <c r="EK521" s="8"/>
      <c r="EL521" s="8"/>
      <c r="EM521" s="8"/>
      <c r="EN521" s="8"/>
      <c r="EO521" s="8"/>
      <c r="EP521" s="8"/>
      <c r="EQ521" s="8"/>
      <c r="ER521" s="8"/>
      <c r="ES521" s="8"/>
      <c r="ET521" s="8"/>
      <c r="EU521" s="8"/>
      <c r="EV521" s="8"/>
      <c r="EW521" s="8"/>
      <c r="EX521" s="8"/>
      <c r="EY521" s="8"/>
      <c r="EZ521" s="8"/>
      <c r="FA521" s="8"/>
      <c r="FB521" s="8"/>
      <c r="FC521" s="8"/>
      <c r="FD521" s="8"/>
      <c r="FE521" s="8"/>
      <c r="FF521" s="8"/>
      <c r="FG521" s="8"/>
      <c r="FH521" s="8"/>
      <c r="FI521" s="8"/>
      <c r="FJ521" s="8"/>
      <c r="FK521" s="8"/>
      <c r="FL521" s="43"/>
      <c r="FM521" s="118"/>
      <c r="FN521" s="8"/>
    </row>
    <row r="522" ht="12.75" customHeight="1">
      <c r="A522" s="4"/>
      <c r="B522" s="113"/>
      <c r="C522" s="114"/>
      <c r="D522" s="8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  <c r="BY522" s="105"/>
      <c r="BZ522" s="105"/>
      <c r="CA522" s="105"/>
      <c r="CB522" s="105"/>
      <c r="CC522" s="105"/>
      <c r="CD522" s="105"/>
      <c r="CE522" s="105"/>
      <c r="CF522" s="105"/>
      <c r="CG522" s="105"/>
      <c r="CH522" s="105"/>
      <c r="CI522" s="105"/>
      <c r="CJ522" s="105"/>
      <c r="CK522" s="105"/>
      <c r="CL522" s="105"/>
      <c r="CM522" s="105"/>
      <c r="CN522" s="105"/>
      <c r="CO522" s="105"/>
      <c r="CP522" s="105"/>
      <c r="CQ522" s="105"/>
      <c r="CR522" s="105"/>
      <c r="CS522" s="105"/>
      <c r="CT522" s="105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  <c r="FG522" s="8"/>
      <c r="FH522" s="8"/>
      <c r="FI522" s="8"/>
      <c r="FJ522" s="8"/>
      <c r="FK522" s="8"/>
      <c r="FL522" s="43"/>
      <c r="FM522" s="118"/>
      <c r="FN522" s="8"/>
    </row>
    <row r="523" ht="12.75" customHeight="1">
      <c r="A523" s="4"/>
      <c r="B523" s="113"/>
      <c r="C523" s="114"/>
      <c r="D523" s="8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  <c r="BY523" s="105"/>
      <c r="BZ523" s="105"/>
      <c r="CA523" s="105"/>
      <c r="CB523" s="105"/>
      <c r="CC523" s="105"/>
      <c r="CD523" s="105"/>
      <c r="CE523" s="105"/>
      <c r="CF523" s="105"/>
      <c r="CG523" s="105"/>
      <c r="CH523" s="105"/>
      <c r="CI523" s="105"/>
      <c r="CJ523" s="105"/>
      <c r="CK523" s="105"/>
      <c r="CL523" s="105"/>
      <c r="CM523" s="105"/>
      <c r="CN523" s="105"/>
      <c r="CO523" s="105"/>
      <c r="CP523" s="105"/>
      <c r="CQ523" s="105"/>
      <c r="CR523" s="105"/>
      <c r="CS523" s="105"/>
      <c r="CT523" s="105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  <c r="FG523" s="8"/>
      <c r="FH523" s="8"/>
      <c r="FI523" s="8"/>
      <c r="FJ523" s="8"/>
      <c r="FK523" s="8"/>
      <c r="FL523" s="43"/>
      <c r="FM523" s="118"/>
      <c r="FN523" s="8"/>
    </row>
    <row r="524" ht="12.75" customHeight="1">
      <c r="A524" s="4"/>
      <c r="B524" s="113"/>
      <c r="C524" s="114"/>
      <c r="D524" s="8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  <c r="BY524" s="105"/>
      <c r="BZ524" s="105"/>
      <c r="CA524" s="105"/>
      <c r="CB524" s="105"/>
      <c r="CC524" s="105"/>
      <c r="CD524" s="105"/>
      <c r="CE524" s="105"/>
      <c r="CF524" s="105"/>
      <c r="CG524" s="105"/>
      <c r="CH524" s="105"/>
      <c r="CI524" s="105"/>
      <c r="CJ524" s="105"/>
      <c r="CK524" s="105"/>
      <c r="CL524" s="105"/>
      <c r="CM524" s="105"/>
      <c r="CN524" s="105"/>
      <c r="CO524" s="105"/>
      <c r="CP524" s="105"/>
      <c r="CQ524" s="105"/>
      <c r="CR524" s="105"/>
      <c r="CS524" s="105"/>
      <c r="CT524" s="105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  <c r="FG524" s="8"/>
      <c r="FH524" s="8"/>
      <c r="FI524" s="8"/>
      <c r="FJ524" s="8"/>
      <c r="FK524" s="8"/>
      <c r="FL524" s="43"/>
      <c r="FM524" s="118"/>
      <c r="FN524" s="8"/>
    </row>
    <row r="525" ht="12.75" customHeight="1">
      <c r="A525" s="4"/>
      <c r="B525" s="113"/>
      <c r="C525" s="114"/>
      <c r="D525" s="8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  <c r="BY525" s="105"/>
      <c r="BZ525" s="105"/>
      <c r="CA525" s="105"/>
      <c r="CB525" s="105"/>
      <c r="CC525" s="105"/>
      <c r="CD525" s="105"/>
      <c r="CE525" s="105"/>
      <c r="CF525" s="105"/>
      <c r="CG525" s="105"/>
      <c r="CH525" s="105"/>
      <c r="CI525" s="105"/>
      <c r="CJ525" s="105"/>
      <c r="CK525" s="105"/>
      <c r="CL525" s="105"/>
      <c r="CM525" s="105"/>
      <c r="CN525" s="105"/>
      <c r="CO525" s="105"/>
      <c r="CP525" s="105"/>
      <c r="CQ525" s="105"/>
      <c r="CR525" s="105"/>
      <c r="CS525" s="105"/>
      <c r="CT525" s="105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  <c r="FG525" s="8"/>
      <c r="FH525" s="8"/>
      <c r="FI525" s="8"/>
      <c r="FJ525" s="8"/>
      <c r="FK525" s="8"/>
      <c r="FL525" s="43"/>
      <c r="FM525" s="118"/>
      <c r="FN525" s="8"/>
    </row>
    <row r="526" ht="12.75" customHeight="1">
      <c r="A526" s="4"/>
      <c r="B526" s="113"/>
      <c r="C526" s="114"/>
      <c r="D526" s="8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  <c r="BY526" s="105"/>
      <c r="BZ526" s="105"/>
      <c r="CA526" s="105"/>
      <c r="CB526" s="105"/>
      <c r="CC526" s="105"/>
      <c r="CD526" s="105"/>
      <c r="CE526" s="105"/>
      <c r="CF526" s="105"/>
      <c r="CG526" s="105"/>
      <c r="CH526" s="105"/>
      <c r="CI526" s="105"/>
      <c r="CJ526" s="105"/>
      <c r="CK526" s="105"/>
      <c r="CL526" s="105"/>
      <c r="CM526" s="105"/>
      <c r="CN526" s="105"/>
      <c r="CO526" s="105"/>
      <c r="CP526" s="105"/>
      <c r="CQ526" s="105"/>
      <c r="CR526" s="105"/>
      <c r="CS526" s="105"/>
      <c r="CT526" s="105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  <c r="FG526" s="8"/>
      <c r="FH526" s="8"/>
      <c r="FI526" s="8"/>
      <c r="FJ526" s="8"/>
      <c r="FK526" s="8"/>
      <c r="FL526" s="43"/>
      <c r="FM526" s="118"/>
      <c r="FN526" s="8"/>
    </row>
    <row r="527" ht="12.75" customHeight="1">
      <c r="A527" s="4"/>
      <c r="B527" s="113"/>
      <c r="C527" s="114"/>
      <c r="D527" s="8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  <c r="BY527" s="105"/>
      <c r="BZ527" s="105"/>
      <c r="CA527" s="105"/>
      <c r="CB527" s="105"/>
      <c r="CC527" s="105"/>
      <c r="CD527" s="105"/>
      <c r="CE527" s="105"/>
      <c r="CF527" s="105"/>
      <c r="CG527" s="105"/>
      <c r="CH527" s="105"/>
      <c r="CI527" s="105"/>
      <c r="CJ527" s="105"/>
      <c r="CK527" s="105"/>
      <c r="CL527" s="105"/>
      <c r="CM527" s="105"/>
      <c r="CN527" s="105"/>
      <c r="CO527" s="105"/>
      <c r="CP527" s="105"/>
      <c r="CQ527" s="105"/>
      <c r="CR527" s="105"/>
      <c r="CS527" s="105"/>
      <c r="CT527" s="105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  <c r="FG527" s="8"/>
      <c r="FH527" s="8"/>
      <c r="FI527" s="8"/>
      <c r="FJ527" s="8"/>
      <c r="FK527" s="8"/>
      <c r="FL527" s="43"/>
      <c r="FM527" s="118"/>
      <c r="FN527" s="8"/>
    </row>
    <row r="528" ht="12.75" customHeight="1">
      <c r="A528" s="4"/>
      <c r="B528" s="113"/>
      <c r="C528" s="114"/>
      <c r="D528" s="8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  <c r="BY528" s="105"/>
      <c r="BZ528" s="105"/>
      <c r="CA528" s="105"/>
      <c r="CB528" s="105"/>
      <c r="CC528" s="105"/>
      <c r="CD528" s="105"/>
      <c r="CE528" s="105"/>
      <c r="CF528" s="105"/>
      <c r="CG528" s="105"/>
      <c r="CH528" s="105"/>
      <c r="CI528" s="105"/>
      <c r="CJ528" s="105"/>
      <c r="CK528" s="105"/>
      <c r="CL528" s="105"/>
      <c r="CM528" s="105"/>
      <c r="CN528" s="105"/>
      <c r="CO528" s="105"/>
      <c r="CP528" s="105"/>
      <c r="CQ528" s="105"/>
      <c r="CR528" s="105"/>
      <c r="CS528" s="105"/>
      <c r="CT528" s="105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  <c r="FG528" s="8"/>
      <c r="FH528" s="8"/>
      <c r="FI528" s="8"/>
      <c r="FJ528" s="8"/>
      <c r="FK528" s="8"/>
      <c r="FL528" s="43"/>
      <c r="FM528" s="118"/>
      <c r="FN528" s="8"/>
    </row>
    <row r="529" ht="12.75" customHeight="1">
      <c r="A529" s="4"/>
      <c r="B529" s="113"/>
      <c r="C529" s="114"/>
      <c r="D529" s="8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  <c r="BY529" s="105"/>
      <c r="BZ529" s="105"/>
      <c r="CA529" s="105"/>
      <c r="CB529" s="105"/>
      <c r="CC529" s="105"/>
      <c r="CD529" s="105"/>
      <c r="CE529" s="105"/>
      <c r="CF529" s="105"/>
      <c r="CG529" s="105"/>
      <c r="CH529" s="105"/>
      <c r="CI529" s="105"/>
      <c r="CJ529" s="105"/>
      <c r="CK529" s="105"/>
      <c r="CL529" s="105"/>
      <c r="CM529" s="105"/>
      <c r="CN529" s="105"/>
      <c r="CO529" s="105"/>
      <c r="CP529" s="105"/>
      <c r="CQ529" s="105"/>
      <c r="CR529" s="105"/>
      <c r="CS529" s="105"/>
      <c r="CT529" s="105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  <c r="FG529" s="8"/>
      <c r="FH529" s="8"/>
      <c r="FI529" s="8"/>
      <c r="FJ529" s="8"/>
      <c r="FK529" s="8"/>
      <c r="FL529" s="43"/>
      <c r="FM529" s="118"/>
      <c r="FN529" s="8"/>
    </row>
    <row r="530" ht="12.75" customHeight="1">
      <c r="A530" s="4"/>
      <c r="B530" s="113"/>
      <c r="C530" s="114"/>
      <c r="D530" s="8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  <c r="BY530" s="105"/>
      <c r="BZ530" s="105"/>
      <c r="CA530" s="105"/>
      <c r="CB530" s="105"/>
      <c r="CC530" s="105"/>
      <c r="CD530" s="105"/>
      <c r="CE530" s="105"/>
      <c r="CF530" s="105"/>
      <c r="CG530" s="105"/>
      <c r="CH530" s="105"/>
      <c r="CI530" s="105"/>
      <c r="CJ530" s="105"/>
      <c r="CK530" s="105"/>
      <c r="CL530" s="105"/>
      <c r="CM530" s="105"/>
      <c r="CN530" s="105"/>
      <c r="CO530" s="105"/>
      <c r="CP530" s="105"/>
      <c r="CQ530" s="105"/>
      <c r="CR530" s="105"/>
      <c r="CS530" s="105"/>
      <c r="CT530" s="105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  <c r="FG530" s="8"/>
      <c r="FH530" s="8"/>
      <c r="FI530" s="8"/>
      <c r="FJ530" s="8"/>
      <c r="FK530" s="8"/>
      <c r="FL530" s="43"/>
      <c r="FM530" s="118"/>
      <c r="FN530" s="8"/>
    </row>
    <row r="531" ht="12.75" customHeight="1">
      <c r="A531" s="4"/>
      <c r="B531" s="113"/>
      <c r="C531" s="114"/>
      <c r="D531" s="8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  <c r="BY531" s="105"/>
      <c r="BZ531" s="105"/>
      <c r="CA531" s="105"/>
      <c r="CB531" s="105"/>
      <c r="CC531" s="105"/>
      <c r="CD531" s="105"/>
      <c r="CE531" s="105"/>
      <c r="CF531" s="105"/>
      <c r="CG531" s="105"/>
      <c r="CH531" s="105"/>
      <c r="CI531" s="105"/>
      <c r="CJ531" s="105"/>
      <c r="CK531" s="105"/>
      <c r="CL531" s="105"/>
      <c r="CM531" s="105"/>
      <c r="CN531" s="105"/>
      <c r="CO531" s="105"/>
      <c r="CP531" s="105"/>
      <c r="CQ531" s="105"/>
      <c r="CR531" s="105"/>
      <c r="CS531" s="105"/>
      <c r="CT531" s="105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  <c r="FG531" s="8"/>
      <c r="FH531" s="8"/>
      <c r="FI531" s="8"/>
      <c r="FJ531" s="8"/>
      <c r="FK531" s="8"/>
      <c r="FL531" s="43"/>
      <c r="FM531" s="118"/>
      <c r="FN531" s="8"/>
    </row>
    <row r="532" ht="12.75" customHeight="1">
      <c r="A532" s="4"/>
      <c r="B532" s="113"/>
      <c r="C532" s="114"/>
      <c r="D532" s="8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  <c r="BY532" s="105"/>
      <c r="BZ532" s="105"/>
      <c r="CA532" s="105"/>
      <c r="CB532" s="105"/>
      <c r="CC532" s="105"/>
      <c r="CD532" s="105"/>
      <c r="CE532" s="105"/>
      <c r="CF532" s="105"/>
      <c r="CG532" s="105"/>
      <c r="CH532" s="105"/>
      <c r="CI532" s="105"/>
      <c r="CJ532" s="105"/>
      <c r="CK532" s="105"/>
      <c r="CL532" s="105"/>
      <c r="CM532" s="105"/>
      <c r="CN532" s="105"/>
      <c r="CO532" s="105"/>
      <c r="CP532" s="105"/>
      <c r="CQ532" s="105"/>
      <c r="CR532" s="105"/>
      <c r="CS532" s="105"/>
      <c r="CT532" s="105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  <c r="FG532" s="8"/>
      <c r="FH532" s="8"/>
      <c r="FI532" s="8"/>
      <c r="FJ532" s="8"/>
      <c r="FK532" s="8"/>
      <c r="FL532" s="43"/>
      <c r="FM532" s="118"/>
      <c r="FN532" s="8"/>
    </row>
    <row r="533" ht="12.75" customHeight="1">
      <c r="A533" s="4"/>
      <c r="B533" s="113"/>
      <c r="C533" s="114"/>
      <c r="D533" s="8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  <c r="BY533" s="105"/>
      <c r="BZ533" s="105"/>
      <c r="CA533" s="105"/>
      <c r="CB533" s="105"/>
      <c r="CC533" s="105"/>
      <c r="CD533" s="105"/>
      <c r="CE533" s="105"/>
      <c r="CF533" s="105"/>
      <c r="CG533" s="105"/>
      <c r="CH533" s="105"/>
      <c r="CI533" s="105"/>
      <c r="CJ533" s="105"/>
      <c r="CK533" s="105"/>
      <c r="CL533" s="105"/>
      <c r="CM533" s="105"/>
      <c r="CN533" s="105"/>
      <c r="CO533" s="105"/>
      <c r="CP533" s="105"/>
      <c r="CQ533" s="105"/>
      <c r="CR533" s="105"/>
      <c r="CS533" s="105"/>
      <c r="CT533" s="105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  <c r="FG533" s="8"/>
      <c r="FH533" s="8"/>
      <c r="FI533" s="8"/>
      <c r="FJ533" s="8"/>
      <c r="FK533" s="8"/>
      <c r="FL533" s="43"/>
      <c r="FM533" s="118"/>
      <c r="FN533" s="8"/>
    </row>
    <row r="534" ht="12.75" customHeight="1">
      <c r="A534" s="4"/>
      <c r="B534" s="113"/>
      <c r="C534" s="114"/>
      <c r="D534" s="8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  <c r="BY534" s="105"/>
      <c r="BZ534" s="105"/>
      <c r="CA534" s="105"/>
      <c r="CB534" s="105"/>
      <c r="CC534" s="105"/>
      <c r="CD534" s="105"/>
      <c r="CE534" s="105"/>
      <c r="CF534" s="105"/>
      <c r="CG534" s="105"/>
      <c r="CH534" s="105"/>
      <c r="CI534" s="105"/>
      <c r="CJ534" s="105"/>
      <c r="CK534" s="105"/>
      <c r="CL534" s="105"/>
      <c r="CM534" s="105"/>
      <c r="CN534" s="105"/>
      <c r="CO534" s="105"/>
      <c r="CP534" s="105"/>
      <c r="CQ534" s="105"/>
      <c r="CR534" s="105"/>
      <c r="CS534" s="105"/>
      <c r="CT534" s="105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  <c r="FG534" s="8"/>
      <c r="FH534" s="8"/>
      <c r="FI534" s="8"/>
      <c r="FJ534" s="8"/>
      <c r="FK534" s="8"/>
      <c r="FL534" s="43"/>
      <c r="FM534" s="118"/>
      <c r="FN534" s="8"/>
    </row>
    <row r="535" ht="12.75" customHeight="1">
      <c r="A535" s="4"/>
      <c r="B535" s="113"/>
      <c r="C535" s="114"/>
      <c r="D535" s="8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  <c r="BY535" s="105"/>
      <c r="BZ535" s="105"/>
      <c r="CA535" s="105"/>
      <c r="CB535" s="105"/>
      <c r="CC535" s="105"/>
      <c r="CD535" s="105"/>
      <c r="CE535" s="105"/>
      <c r="CF535" s="105"/>
      <c r="CG535" s="105"/>
      <c r="CH535" s="105"/>
      <c r="CI535" s="105"/>
      <c r="CJ535" s="105"/>
      <c r="CK535" s="105"/>
      <c r="CL535" s="105"/>
      <c r="CM535" s="105"/>
      <c r="CN535" s="105"/>
      <c r="CO535" s="105"/>
      <c r="CP535" s="105"/>
      <c r="CQ535" s="105"/>
      <c r="CR535" s="105"/>
      <c r="CS535" s="105"/>
      <c r="CT535" s="105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  <c r="FG535" s="8"/>
      <c r="FH535" s="8"/>
      <c r="FI535" s="8"/>
      <c r="FJ535" s="8"/>
      <c r="FK535" s="8"/>
      <c r="FL535" s="43"/>
      <c r="FM535" s="118"/>
      <c r="FN535" s="8"/>
    </row>
    <row r="536" ht="12.75" customHeight="1">
      <c r="A536" s="4"/>
      <c r="B536" s="113"/>
      <c r="C536" s="114"/>
      <c r="D536" s="8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  <c r="BY536" s="105"/>
      <c r="BZ536" s="105"/>
      <c r="CA536" s="105"/>
      <c r="CB536" s="105"/>
      <c r="CC536" s="105"/>
      <c r="CD536" s="105"/>
      <c r="CE536" s="105"/>
      <c r="CF536" s="105"/>
      <c r="CG536" s="105"/>
      <c r="CH536" s="105"/>
      <c r="CI536" s="105"/>
      <c r="CJ536" s="105"/>
      <c r="CK536" s="105"/>
      <c r="CL536" s="105"/>
      <c r="CM536" s="105"/>
      <c r="CN536" s="105"/>
      <c r="CO536" s="105"/>
      <c r="CP536" s="105"/>
      <c r="CQ536" s="105"/>
      <c r="CR536" s="105"/>
      <c r="CS536" s="105"/>
      <c r="CT536" s="105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  <c r="FG536" s="8"/>
      <c r="FH536" s="8"/>
      <c r="FI536" s="8"/>
      <c r="FJ536" s="8"/>
      <c r="FK536" s="8"/>
      <c r="FL536" s="43"/>
      <c r="FM536" s="118"/>
      <c r="FN536" s="8"/>
    </row>
    <row r="537" ht="12.75" customHeight="1">
      <c r="A537" s="4"/>
      <c r="B537" s="113"/>
      <c r="C537" s="114"/>
      <c r="D537" s="8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  <c r="BY537" s="105"/>
      <c r="BZ537" s="105"/>
      <c r="CA537" s="105"/>
      <c r="CB537" s="105"/>
      <c r="CC537" s="105"/>
      <c r="CD537" s="105"/>
      <c r="CE537" s="105"/>
      <c r="CF537" s="105"/>
      <c r="CG537" s="105"/>
      <c r="CH537" s="105"/>
      <c r="CI537" s="105"/>
      <c r="CJ537" s="105"/>
      <c r="CK537" s="105"/>
      <c r="CL537" s="105"/>
      <c r="CM537" s="105"/>
      <c r="CN537" s="105"/>
      <c r="CO537" s="105"/>
      <c r="CP537" s="105"/>
      <c r="CQ537" s="105"/>
      <c r="CR537" s="105"/>
      <c r="CS537" s="105"/>
      <c r="CT537" s="105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  <c r="FG537" s="8"/>
      <c r="FH537" s="8"/>
      <c r="FI537" s="8"/>
      <c r="FJ537" s="8"/>
      <c r="FK537" s="8"/>
      <c r="FL537" s="43"/>
      <c r="FM537" s="118"/>
      <c r="FN537" s="8"/>
    </row>
    <row r="538" ht="12.75" customHeight="1">
      <c r="A538" s="4"/>
      <c r="B538" s="113"/>
      <c r="C538" s="114"/>
      <c r="D538" s="8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  <c r="BY538" s="105"/>
      <c r="BZ538" s="105"/>
      <c r="CA538" s="105"/>
      <c r="CB538" s="105"/>
      <c r="CC538" s="105"/>
      <c r="CD538" s="105"/>
      <c r="CE538" s="105"/>
      <c r="CF538" s="105"/>
      <c r="CG538" s="105"/>
      <c r="CH538" s="105"/>
      <c r="CI538" s="105"/>
      <c r="CJ538" s="105"/>
      <c r="CK538" s="105"/>
      <c r="CL538" s="105"/>
      <c r="CM538" s="105"/>
      <c r="CN538" s="105"/>
      <c r="CO538" s="105"/>
      <c r="CP538" s="105"/>
      <c r="CQ538" s="105"/>
      <c r="CR538" s="105"/>
      <c r="CS538" s="105"/>
      <c r="CT538" s="105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  <c r="FG538" s="8"/>
      <c r="FH538" s="8"/>
      <c r="FI538" s="8"/>
      <c r="FJ538" s="8"/>
      <c r="FK538" s="8"/>
      <c r="FL538" s="43"/>
      <c r="FM538" s="118"/>
      <c r="FN538" s="8"/>
    </row>
    <row r="539" ht="12.75" customHeight="1">
      <c r="A539" s="4"/>
      <c r="B539" s="113"/>
      <c r="C539" s="114"/>
      <c r="D539" s="8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  <c r="BY539" s="105"/>
      <c r="BZ539" s="105"/>
      <c r="CA539" s="105"/>
      <c r="CB539" s="105"/>
      <c r="CC539" s="105"/>
      <c r="CD539" s="105"/>
      <c r="CE539" s="105"/>
      <c r="CF539" s="105"/>
      <c r="CG539" s="105"/>
      <c r="CH539" s="105"/>
      <c r="CI539" s="105"/>
      <c r="CJ539" s="105"/>
      <c r="CK539" s="105"/>
      <c r="CL539" s="105"/>
      <c r="CM539" s="105"/>
      <c r="CN539" s="105"/>
      <c r="CO539" s="105"/>
      <c r="CP539" s="105"/>
      <c r="CQ539" s="105"/>
      <c r="CR539" s="105"/>
      <c r="CS539" s="105"/>
      <c r="CT539" s="105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  <c r="FG539" s="8"/>
      <c r="FH539" s="8"/>
      <c r="FI539" s="8"/>
      <c r="FJ539" s="8"/>
      <c r="FK539" s="8"/>
      <c r="FL539" s="43"/>
      <c r="FM539" s="118"/>
      <c r="FN539" s="8"/>
    </row>
    <row r="540" ht="12.75" customHeight="1">
      <c r="A540" s="4"/>
      <c r="B540" s="113"/>
      <c r="C540" s="114"/>
      <c r="D540" s="8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  <c r="BY540" s="105"/>
      <c r="BZ540" s="105"/>
      <c r="CA540" s="105"/>
      <c r="CB540" s="105"/>
      <c r="CC540" s="105"/>
      <c r="CD540" s="105"/>
      <c r="CE540" s="105"/>
      <c r="CF540" s="105"/>
      <c r="CG540" s="105"/>
      <c r="CH540" s="105"/>
      <c r="CI540" s="105"/>
      <c r="CJ540" s="105"/>
      <c r="CK540" s="105"/>
      <c r="CL540" s="105"/>
      <c r="CM540" s="105"/>
      <c r="CN540" s="105"/>
      <c r="CO540" s="105"/>
      <c r="CP540" s="105"/>
      <c r="CQ540" s="105"/>
      <c r="CR540" s="105"/>
      <c r="CS540" s="105"/>
      <c r="CT540" s="105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  <c r="FG540" s="8"/>
      <c r="FH540" s="8"/>
      <c r="FI540" s="8"/>
      <c r="FJ540" s="8"/>
      <c r="FK540" s="8"/>
      <c r="FL540" s="43"/>
      <c r="FM540" s="118"/>
      <c r="FN540" s="8"/>
    </row>
    <row r="541" ht="12.75" customHeight="1">
      <c r="A541" s="4"/>
      <c r="B541" s="113"/>
      <c r="C541" s="114"/>
      <c r="D541" s="8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  <c r="BY541" s="105"/>
      <c r="BZ541" s="105"/>
      <c r="CA541" s="105"/>
      <c r="CB541" s="105"/>
      <c r="CC541" s="105"/>
      <c r="CD541" s="105"/>
      <c r="CE541" s="105"/>
      <c r="CF541" s="105"/>
      <c r="CG541" s="105"/>
      <c r="CH541" s="105"/>
      <c r="CI541" s="105"/>
      <c r="CJ541" s="105"/>
      <c r="CK541" s="105"/>
      <c r="CL541" s="105"/>
      <c r="CM541" s="105"/>
      <c r="CN541" s="105"/>
      <c r="CO541" s="105"/>
      <c r="CP541" s="105"/>
      <c r="CQ541" s="105"/>
      <c r="CR541" s="105"/>
      <c r="CS541" s="105"/>
      <c r="CT541" s="105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  <c r="FG541" s="8"/>
      <c r="FH541" s="8"/>
      <c r="FI541" s="8"/>
      <c r="FJ541" s="8"/>
      <c r="FK541" s="8"/>
      <c r="FL541" s="43"/>
      <c r="FM541" s="118"/>
      <c r="FN541" s="8"/>
    </row>
    <row r="542" ht="12.75" customHeight="1">
      <c r="A542" s="4"/>
      <c r="B542" s="113"/>
      <c r="C542" s="114"/>
      <c r="D542" s="8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  <c r="BY542" s="105"/>
      <c r="BZ542" s="105"/>
      <c r="CA542" s="105"/>
      <c r="CB542" s="105"/>
      <c r="CC542" s="105"/>
      <c r="CD542" s="105"/>
      <c r="CE542" s="105"/>
      <c r="CF542" s="105"/>
      <c r="CG542" s="105"/>
      <c r="CH542" s="105"/>
      <c r="CI542" s="105"/>
      <c r="CJ542" s="105"/>
      <c r="CK542" s="105"/>
      <c r="CL542" s="105"/>
      <c r="CM542" s="105"/>
      <c r="CN542" s="105"/>
      <c r="CO542" s="105"/>
      <c r="CP542" s="105"/>
      <c r="CQ542" s="105"/>
      <c r="CR542" s="105"/>
      <c r="CS542" s="105"/>
      <c r="CT542" s="105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  <c r="FG542" s="8"/>
      <c r="FH542" s="8"/>
      <c r="FI542" s="8"/>
      <c r="FJ542" s="8"/>
      <c r="FK542" s="8"/>
      <c r="FL542" s="43"/>
      <c r="FM542" s="118"/>
      <c r="FN542" s="8"/>
    </row>
    <row r="543" ht="12.75" customHeight="1">
      <c r="A543" s="4"/>
      <c r="B543" s="113"/>
      <c r="C543" s="114"/>
      <c r="D543" s="8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  <c r="BY543" s="105"/>
      <c r="BZ543" s="105"/>
      <c r="CA543" s="105"/>
      <c r="CB543" s="105"/>
      <c r="CC543" s="105"/>
      <c r="CD543" s="105"/>
      <c r="CE543" s="105"/>
      <c r="CF543" s="105"/>
      <c r="CG543" s="105"/>
      <c r="CH543" s="105"/>
      <c r="CI543" s="105"/>
      <c r="CJ543" s="105"/>
      <c r="CK543" s="105"/>
      <c r="CL543" s="105"/>
      <c r="CM543" s="105"/>
      <c r="CN543" s="105"/>
      <c r="CO543" s="105"/>
      <c r="CP543" s="105"/>
      <c r="CQ543" s="105"/>
      <c r="CR543" s="105"/>
      <c r="CS543" s="105"/>
      <c r="CT543" s="105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  <c r="FG543" s="8"/>
      <c r="FH543" s="8"/>
      <c r="FI543" s="8"/>
      <c r="FJ543" s="8"/>
      <c r="FK543" s="8"/>
      <c r="FL543" s="43"/>
      <c r="FM543" s="118"/>
      <c r="FN543" s="8"/>
    </row>
    <row r="544" ht="12.75" customHeight="1">
      <c r="A544" s="4"/>
      <c r="B544" s="113"/>
      <c r="C544" s="114"/>
      <c r="D544" s="8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  <c r="BY544" s="105"/>
      <c r="BZ544" s="105"/>
      <c r="CA544" s="105"/>
      <c r="CB544" s="105"/>
      <c r="CC544" s="105"/>
      <c r="CD544" s="105"/>
      <c r="CE544" s="105"/>
      <c r="CF544" s="105"/>
      <c r="CG544" s="105"/>
      <c r="CH544" s="105"/>
      <c r="CI544" s="105"/>
      <c r="CJ544" s="105"/>
      <c r="CK544" s="105"/>
      <c r="CL544" s="105"/>
      <c r="CM544" s="105"/>
      <c r="CN544" s="105"/>
      <c r="CO544" s="105"/>
      <c r="CP544" s="105"/>
      <c r="CQ544" s="105"/>
      <c r="CR544" s="105"/>
      <c r="CS544" s="105"/>
      <c r="CT544" s="105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  <c r="FG544" s="8"/>
      <c r="FH544" s="8"/>
      <c r="FI544" s="8"/>
      <c r="FJ544" s="8"/>
      <c r="FK544" s="8"/>
      <c r="FL544" s="43"/>
      <c r="FM544" s="118"/>
      <c r="FN544" s="8"/>
    </row>
    <row r="545" ht="12.75" customHeight="1">
      <c r="A545" s="4"/>
      <c r="B545" s="113"/>
      <c r="C545" s="114"/>
      <c r="D545" s="8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  <c r="BY545" s="105"/>
      <c r="BZ545" s="105"/>
      <c r="CA545" s="105"/>
      <c r="CB545" s="105"/>
      <c r="CC545" s="105"/>
      <c r="CD545" s="105"/>
      <c r="CE545" s="105"/>
      <c r="CF545" s="105"/>
      <c r="CG545" s="105"/>
      <c r="CH545" s="105"/>
      <c r="CI545" s="105"/>
      <c r="CJ545" s="105"/>
      <c r="CK545" s="105"/>
      <c r="CL545" s="105"/>
      <c r="CM545" s="105"/>
      <c r="CN545" s="105"/>
      <c r="CO545" s="105"/>
      <c r="CP545" s="105"/>
      <c r="CQ545" s="105"/>
      <c r="CR545" s="105"/>
      <c r="CS545" s="105"/>
      <c r="CT545" s="105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  <c r="FG545" s="8"/>
      <c r="FH545" s="8"/>
      <c r="FI545" s="8"/>
      <c r="FJ545" s="8"/>
      <c r="FK545" s="8"/>
      <c r="FL545" s="43"/>
      <c r="FM545" s="118"/>
      <c r="FN545" s="8"/>
    </row>
    <row r="546" ht="12.75" customHeight="1">
      <c r="A546" s="4"/>
      <c r="B546" s="113"/>
      <c r="C546" s="114"/>
      <c r="D546" s="8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  <c r="BY546" s="105"/>
      <c r="BZ546" s="105"/>
      <c r="CA546" s="105"/>
      <c r="CB546" s="105"/>
      <c r="CC546" s="105"/>
      <c r="CD546" s="105"/>
      <c r="CE546" s="105"/>
      <c r="CF546" s="105"/>
      <c r="CG546" s="105"/>
      <c r="CH546" s="105"/>
      <c r="CI546" s="105"/>
      <c r="CJ546" s="105"/>
      <c r="CK546" s="105"/>
      <c r="CL546" s="105"/>
      <c r="CM546" s="105"/>
      <c r="CN546" s="105"/>
      <c r="CO546" s="105"/>
      <c r="CP546" s="105"/>
      <c r="CQ546" s="105"/>
      <c r="CR546" s="105"/>
      <c r="CS546" s="105"/>
      <c r="CT546" s="105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  <c r="FG546" s="8"/>
      <c r="FH546" s="8"/>
      <c r="FI546" s="8"/>
      <c r="FJ546" s="8"/>
      <c r="FK546" s="8"/>
      <c r="FL546" s="43"/>
      <c r="FM546" s="118"/>
      <c r="FN546" s="8"/>
    </row>
    <row r="547" ht="12.75" customHeight="1">
      <c r="A547" s="4"/>
      <c r="B547" s="113"/>
      <c r="C547" s="114"/>
      <c r="D547" s="8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  <c r="BY547" s="105"/>
      <c r="BZ547" s="105"/>
      <c r="CA547" s="105"/>
      <c r="CB547" s="105"/>
      <c r="CC547" s="105"/>
      <c r="CD547" s="105"/>
      <c r="CE547" s="105"/>
      <c r="CF547" s="105"/>
      <c r="CG547" s="105"/>
      <c r="CH547" s="105"/>
      <c r="CI547" s="105"/>
      <c r="CJ547" s="105"/>
      <c r="CK547" s="105"/>
      <c r="CL547" s="105"/>
      <c r="CM547" s="105"/>
      <c r="CN547" s="105"/>
      <c r="CO547" s="105"/>
      <c r="CP547" s="105"/>
      <c r="CQ547" s="105"/>
      <c r="CR547" s="105"/>
      <c r="CS547" s="105"/>
      <c r="CT547" s="105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  <c r="FG547" s="8"/>
      <c r="FH547" s="8"/>
      <c r="FI547" s="8"/>
      <c r="FJ547" s="8"/>
      <c r="FK547" s="8"/>
      <c r="FL547" s="43"/>
      <c r="FM547" s="118"/>
      <c r="FN547" s="8"/>
    </row>
    <row r="548" ht="12.75" customHeight="1">
      <c r="A548" s="4"/>
      <c r="B548" s="113"/>
      <c r="C548" s="114"/>
      <c r="D548" s="8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  <c r="BY548" s="105"/>
      <c r="BZ548" s="105"/>
      <c r="CA548" s="105"/>
      <c r="CB548" s="105"/>
      <c r="CC548" s="105"/>
      <c r="CD548" s="105"/>
      <c r="CE548" s="105"/>
      <c r="CF548" s="105"/>
      <c r="CG548" s="105"/>
      <c r="CH548" s="105"/>
      <c r="CI548" s="105"/>
      <c r="CJ548" s="105"/>
      <c r="CK548" s="105"/>
      <c r="CL548" s="105"/>
      <c r="CM548" s="105"/>
      <c r="CN548" s="105"/>
      <c r="CO548" s="105"/>
      <c r="CP548" s="105"/>
      <c r="CQ548" s="105"/>
      <c r="CR548" s="105"/>
      <c r="CS548" s="105"/>
      <c r="CT548" s="105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  <c r="FG548" s="8"/>
      <c r="FH548" s="8"/>
      <c r="FI548" s="8"/>
      <c r="FJ548" s="8"/>
      <c r="FK548" s="8"/>
      <c r="FL548" s="43"/>
      <c r="FM548" s="118"/>
      <c r="FN548" s="8"/>
    </row>
    <row r="549" ht="12.75" customHeight="1">
      <c r="A549" s="4"/>
      <c r="B549" s="113"/>
      <c r="C549" s="114"/>
      <c r="D549" s="8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  <c r="BY549" s="105"/>
      <c r="BZ549" s="105"/>
      <c r="CA549" s="105"/>
      <c r="CB549" s="105"/>
      <c r="CC549" s="105"/>
      <c r="CD549" s="105"/>
      <c r="CE549" s="105"/>
      <c r="CF549" s="105"/>
      <c r="CG549" s="105"/>
      <c r="CH549" s="105"/>
      <c r="CI549" s="105"/>
      <c r="CJ549" s="105"/>
      <c r="CK549" s="105"/>
      <c r="CL549" s="105"/>
      <c r="CM549" s="105"/>
      <c r="CN549" s="105"/>
      <c r="CO549" s="105"/>
      <c r="CP549" s="105"/>
      <c r="CQ549" s="105"/>
      <c r="CR549" s="105"/>
      <c r="CS549" s="105"/>
      <c r="CT549" s="105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  <c r="FG549" s="8"/>
      <c r="FH549" s="8"/>
      <c r="FI549" s="8"/>
      <c r="FJ549" s="8"/>
      <c r="FK549" s="8"/>
      <c r="FL549" s="43"/>
      <c r="FM549" s="118"/>
      <c r="FN549" s="8"/>
    </row>
    <row r="550" ht="12.75" customHeight="1">
      <c r="A550" s="4"/>
      <c r="B550" s="113"/>
      <c r="C550" s="114"/>
      <c r="D550" s="8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  <c r="BY550" s="105"/>
      <c r="BZ550" s="105"/>
      <c r="CA550" s="105"/>
      <c r="CB550" s="105"/>
      <c r="CC550" s="105"/>
      <c r="CD550" s="105"/>
      <c r="CE550" s="105"/>
      <c r="CF550" s="105"/>
      <c r="CG550" s="105"/>
      <c r="CH550" s="105"/>
      <c r="CI550" s="105"/>
      <c r="CJ550" s="105"/>
      <c r="CK550" s="105"/>
      <c r="CL550" s="105"/>
      <c r="CM550" s="105"/>
      <c r="CN550" s="105"/>
      <c r="CO550" s="105"/>
      <c r="CP550" s="105"/>
      <c r="CQ550" s="105"/>
      <c r="CR550" s="105"/>
      <c r="CS550" s="105"/>
      <c r="CT550" s="105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  <c r="FG550" s="8"/>
      <c r="FH550" s="8"/>
      <c r="FI550" s="8"/>
      <c r="FJ550" s="8"/>
      <c r="FK550" s="8"/>
      <c r="FL550" s="43"/>
      <c r="FM550" s="118"/>
      <c r="FN550" s="8"/>
    </row>
    <row r="551" ht="12.75" customHeight="1">
      <c r="A551" s="4"/>
      <c r="B551" s="113"/>
      <c r="C551" s="114"/>
      <c r="D551" s="8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  <c r="BY551" s="105"/>
      <c r="BZ551" s="105"/>
      <c r="CA551" s="105"/>
      <c r="CB551" s="105"/>
      <c r="CC551" s="105"/>
      <c r="CD551" s="105"/>
      <c r="CE551" s="105"/>
      <c r="CF551" s="105"/>
      <c r="CG551" s="105"/>
      <c r="CH551" s="105"/>
      <c r="CI551" s="105"/>
      <c r="CJ551" s="105"/>
      <c r="CK551" s="105"/>
      <c r="CL551" s="105"/>
      <c r="CM551" s="105"/>
      <c r="CN551" s="105"/>
      <c r="CO551" s="105"/>
      <c r="CP551" s="105"/>
      <c r="CQ551" s="105"/>
      <c r="CR551" s="105"/>
      <c r="CS551" s="105"/>
      <c r="CT551" s="105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  <c r="FG551" s="8"/>
      <c r="FH551" s="8"/>
      <c r="FI551" s="8"/>
      <c r="FJ551" s="8"/>
      <c r="FK551" s="8"/>
      <c r="FL551" s="43"/>
      <c r="FM551" s="118"/>
      <c r="FN551" s="8"/>
    </row>
    <row r="552" ht="12.75" customHeight="1">
      <c r="A552" s="4"/>
      <c r="B552" s="113"/>
      <c r="C552" s="114"/>
      <c r="D552" s="8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  <c r="BY552" s="105"/>
      <c r="BZ552" s="105"/>
      <c r="CA552" s="105"/>
      <c r="CB552" s="105"/>
      <c r="CC552" s="105"/>
      <c r="CD552" s="105"/>
      <c r="CE552" s="105"/>
      <c r="CF552" s="105"/>
      <c r="CG552" s="105"/>
      <c r="CH552" s="105"/>
      <c r="CI552" s="105"/>
      <c r="CJ552" s="105"/>
      <c r="CK552" s="105"/>
      <c r="CL552" s="105"/>
      <c r="CM552" s="105"/>
      <c r="CN552" s="105"/>
      <c r="CO552" s="105"/>
      <c r="CP552" s="105"/>
      <c r="CQ552" s="105"/>
      <c r="CR552" s="105"/>
      <c r="CS552" s="105"/>
      <c r="CT552" s="105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  <c r="FG552" s="8"/>
      <c r="FH552" s="8"/>
      <c r="FI552" s="8"/>
      <c r="FJ552" s="8"/>
      <c r="FK552" s="8"/>
      <c r="FL552" s="43"/>
      <c r="FM552" s="118"/>
      <c r="FN552" s="8"/>
    </row>
    <row r="553" ht="12.75" customHeight="1">
      <c r="A553" s="4"/>
      <c r="B553" s="113"/>
      <c r="C553" s="114"/>
      <c r="D553" s="8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  <c r="BY553" s="105"/>
      <c r="BZ553" s="105"/>
      <c r="CA553" s="105"/>
      <c r="CB553" s="105"/>
      <c r="CC553" s="105"/>
      <c r="CD553" s="105"/>
      <c r="CE553" s="105"/>
      <c r="CF553" s="105"/>
      <c r="CG553" s="105"/>
      <c r="CH553" s="105"/>
      <c r="CI553" s="105"/>
      <c r="CJ553" s="105"/>
      <c r="CK553" s="105"/>
      <c r="CL553" s="105"/>
      <c r="CM553" s="105"/>
      <c r="CN553" s="105"/>
      <c r="CO553" s="105"/>
      <c r="CP553" s="105"/>
      <c r="CQ553" s="105"/>
      <c r="CR553" s="105"/>
      <c r="CS553" s="105"/>
      <c r="CT553" s="105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  <c r="FG553" s="8"/>
      <c r="FH553" s="8"/>
      <c r="FI553" s="8"/>
      <c r="FJ553" s="8"/>
      <c r="FK553" s="8"/>
      <c r="FL553" s="43"/>
      <c r="FM553" s="118"/>
      <c r="FN553" s="8"/>
    </row>
    <row r="554" ht="12.75" customHeight="1">
      <c r="A554" s="4"/>
      <c r="B554" s="113"/>
      <c r="C554" s="114"/>
      <c r="D554" s="8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  <c r="BY554" s="105"/>
      <c r="BZ554" s="105"/>
      <c r="CA554" s="105"/>
      <c r="CB554" s="105"/>
      <c r="CC554" s="105"/>
      <c r="CD554" s="105"/>
      <c r="CE554" s="105"/>
      <c r="CF554" s="105"/>
      <c r="CG554" s="105"/>
      <c r="CH554" s="105"/>
      <c r="CI554" s="105"/>
      <c r="CJ554" s="105"/>
      <c r="CK554" s="105"/>
      <c r="CL554" s="105"/>
      <c r="CM554" s="105"/>
      <c r="CN554" s="105"/>
      <c r="CO554" s="105"/>
      <c r="CP554" s="105"/>
      <c r="CQ554" s="105"/>
      <c r="CR554" s="105"/>
      <c r="CS554" s="105"/>
      <c r="CT554" s="105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  <c r="FG554" s="8"/>
      <c r="FH554" s="8"/>
      <c r="FI554" s="8"/>
      <c r="FJ554" s="8"/>
      <c r="FK554" s="8"/>
      <c r="FL554" s="43"/>
      <c r="FM554" s="118"/>
      <c r="FN554" s="8"/>
    </row>
    <row r="555" ht="12.75" customHeight="1">
      <c r="A555" s="4"/>
      <c r="B555" s="113"/>
      <c r="C555" s="114"/>
      <c r="D555" s="8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  <c r="BY555" s="105"/>
      <c r="BZ555" s="105"/>
      <c r="CA555" s="105"/>
      <c r="CB555" s="105"/>
      <c r="CC555" s="105"/>
      <c r="CD555" s="105"/>
      <c r="CE555" s="105"/>
      <c r="CF555" s="105"/>
      <c r="CG555" s="105"/>
      <c r="CH555" s="105"/>
      <c r="CI555" s="105"/>
      <c r="CJ555" s="105"/>
      <c r="CK555" s="105"/>
      <c r="CL555" s="105"/>
      <c r="CM555" s="105"/>
      <c r="CN555" s="105"/>
      <c r="CO555" s="105"/>
      <c r="CP555" s="105"/>
      <c r="CQ555" s="105"/>
      <c r="CR555" s="105"/>
      <c r="CS555" s="105"/>
      <c r="CT555" s="105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  <c r="FG555" s="8"/>
      <c r="FH555" s="8"/>
      <c r="FI555" s="8"/>
      <c r="FJ555" s="8"/>
      <c r="FK555" s="8"/>
      <c r="FL555" s="43"/>
      <c r="FM555" s="118"/>
      <c r="FN555" s="8"/>
    </row>
    <row r="556" ht="12.75" customHeight="1">
      <c r="A556" s="4"/>
      <c r="B556" s="113"/>
      <c r="C556" s="114"/>
      <c r="D556" s="8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  <c r="BY556" s="105"/>
      <c r="BZ556" s="105"/>
      <c r="CA556" s="105"/>
      <c r="CB556" s="105"/>
      <c r="CC556" s="105"/>
      <c r="CD556" s="105"/>
      <c r="CE556" s="105"/>
      <c r="CF556" s="105"/>
      <c r="CG556" s="105"/>
      <c r="CH556" s="105"/>
      <c r="CI556" s="105"/>
      <c r="CJ556" s="105"/>
      <c r="CK556" s="105"/>
      <c r="CL556" s="105"/>
      <c r="CM556" s="105"/>
      <c r="CN556" s="105"/>
      <c r="CO556" s="105"/>
      <c r="CP556" s="105"/>
      <c r="CQ556" s="105"/>
      <c r="CR556" s="105"/>
      <c r="CS556" s="105"/>
      <c r="CT556" s="105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  <c r="FG556" s="8"/>
      <c r="FH556" s="8"/>
      <c r="FI556" s="8"/>
      <c r="FJ556" s="8"/>
      <c r="FK556" s="8"/>
      <c r="FL556" s="43"/>
      <c r="FM556" s="118"/>
      <c r="FN556" s="8"/>
    </row>
    <row r="557" ht="12.75" customHeight="1">
      <c r="A557" s="4"/>
      <c r="B557" s="113"/>
      <c r="C557" s="114"/>
      <c r="D557" s="8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  <c r="BY557" s="105"/>
      <c r="BZ557" s="105"/>
      <c r="CA557" s="105"/>
      <c r="CB557" s="105"/>
      <c r="CC557" s="105"/>
      <c r="CD557" s="105"/>
      <c r="CE557" s="105"/>
      <c r="CF557" s="105"/>
      <c r="CG557" s="105"/>
      <c r="CH557" s="105"/>
      <c r="CI557" s="105"/>
      <c r="CJ557" s="105"/>
      <c r="CK557" s="105"/>
      <c r="CL557" s="105"/>
      <c r="CM557" s="105"/>
      <c r="CN557" s="105"/>
      <c r="CO557" s="105"/>
      <c r="CP557" s="105"/>
      <c r="CQ557" s="105"/>
      <c r="CR557" s="105"/>
      <c r="CS557" s="105"/>
      <c r="CT557" s="105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  <c r="DP557" s="8"/>
      <c r="DQ557" s="8"/>
      <c r="DR557" s="8"/>
      <c r="DS557" s="8"/>
      <c r="DT557" s="8"/>
      <c r="DU557" s="8"/>
      <c r="DV557" s="8"/>
      <c r="DW557" s="8"/>
      <c r="DX557" s="8"/>
      <c r="DY557" s="8"/>
      <c r="DZ557" s="8"/>
      <c r="EA557" s="8"/>
      <c r="EB557" s="8"/>
      <c r="EC557" s="8"/>
      <c r="ED557" s="8"/>
      <c r="EE557" s="8"/>
      <c r="EF557" s="8"/>
      <c r="EG557" s="8"/>
      <c r="EH557" s="8"/>
      <c r="EI557" s="8"/>
      <c r="EJ557" s="8"/>
      <c r="EK557" s="8"/>
      <c r="EL557" s="8"/>
      <c r="EM557" s="8"/>
      <c r="EN557" s="8"/>
      <c r="EO557" s="8"/>
      <c r="EP557" s="8"/>
      <c r="EQ557" s="8"/>
      <c r="ER557" s="8"/>
      <c r="ES557" s="8"/>
      <c r="ET557" s="8"/>
      <c r="EU557" s="8"/>
      <c r="EV557" s="8"/>
      <c r="EW557" s="8"/>
      <c r="EX557" s="8"/>
      <c r="EY557" s="8"/>
      <c r="EZ557" s="8"/>
      <c r="FA557" s="8"/>
      <c r="FB557" s="8"/>
      <c r="FC557" s="8"/>
      <c r="FD557" s="8"/>
      <c r="FE557" s="8"/>
      <c r="FF557" s="8"/>
      <c r="FG557" s="8"/>
      <c r="FH557" s="8"/>
      <c r="FI557" s="8"/>
      <c r="FJ557" s="8"/>
      <c r="FK557" s="8"/>
      <c r="FL557" s="43"/>
      <c r="FM557" s="118"/>
      <c r="FN557" s="8"/>
    </row>
    <row r="558" ht="12.75" customHeight="1">
      <c r="A558" s="4"/>
      <c r="B558" s="113"/>
      <c r="C558" s="114"/>
      <c r="D558" s="8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  <c r="BY558" s="105"/>
      <c r="BZ558" s="105"/>
      <c r="CA558" s="105"/>
      <c r="CB558" s="105"/>
      <c r="CC558" s="105"/>
      <c r="CD558" s="105"/>
      <c r="CE558" s="105"/>
      <c r="CF558" s="105"/>
      <c r="CG558" s="105"/>
      <c r="CH558" s="105"/>
      <c r="CI558" s="105"/>
      <c r="CJ558" s="105"/>
      <c r="CK558" s="105"/>
      <c r="CL558" s="105"/>
      <c r="CM558" s="105"/>
      <c r="CN558" s="105"/>
      <c r="CO558" s="105"/>
      <c r="CP558" s="105"/>
      <c r="CQ558" s="105"/>
      <c r="CR558" s="105"/>
      <c r="CS558" s="105"/>
      <c r="CT558" s="105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  <c r="FG558" s="8"/>
      <c r="FH558" s="8"/>
      <c r="FI558" s="8"/>
      <c r="FJ558" s="8"/>
      <c r="FK558" s="8"/>
      <c r="FL558" s="43"/>
      <c r="FM558" s="118"/>
      <c r="FN558" s="8"/>
    </row>
    <row r="559" ht="12.75" customHeight="1">
      <c r="A559" s="4"/>
      <c r="B559" s="113"/>
      <c r="C559" s="114"/>
      <c r="D559" s="8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  <c r="BY559" s="105"/>
      <c r="BZ559" s="105"/>
      <c r="CA559" s="105"/>
      <c r="CB559" s="105"/>
      <c r="CC559" s="105"/>
      <c r="CD559" s="105"/>
      <c r="CE559" s="105"/>
      <c r="CF559" s="105"/>
      <c r="CG559" s="105"/>
      <c r="CH559" s="105"/>
      <c r="CI559" s="105"/>
      <c r="CJ559" s="105"/>
      <c r="CK559" s="105"/>
      <c r="CL559" s="105"/>
      <c r="CM559" s="105"/>
      <c r="CN559" s="105"/>
      <c r="CO559" s="105"/>
      <c r="CP559" s="105"/>
      <c r="CQ559" s="105"/>
      <c r="CR559" s="105"/>
      <c r="CS559" s="105"/>
      <c r="CT559" s="105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  <c r="DP559" s="8"/>
      <c r="DQ559" s="8"/>
      <c r="DR559" s="8"/>
      <c r="DS559" s="8"/>
      <c r="DT559" s="8"/>
      <c r="DU559" s="8"/>
      <c r="DV559" s="8"/>
      <c r="DW559" s="8"/>
      <c r="DX559" s="8"/>
      <c r="DY559" s="8"/>
      <c r="DZ559" s="8"/>
      <c r="EA559" s="8"/>
      <c r="EB559" s="8"/>
      <c r="EC559" s="8"/>
      <c r="ED559" s="8"/>
      <c r="EE559" s="8"/>
      <c r="EF559" s="8"/>
      <c r="EG559" s="8"/>
      <c r="EH559" s="8"/>
      <c r="EI559" s="8"/>
      <c r="EJ559" s="8"/>
      <c r="EK559" s="8"/>
      <c r="EL559" s="8"/>
      <c r="EM559" s="8"/>
      <c r="EN559" s="8"/>
      <c r="EO559" s="8"/>
      <c r="EP559" s="8"/>
      <c r="EQ559" s="8"/>
      <c r="ER559" s="8"/>
      <c r="ES559" s="8"/>
      <c r="ET559" s="8"/>
      <c r="EU559" s="8"/>
      <c r="EV559" s="8"/>
      <c r="EW559" s="8"/>
      <c r="EX559" s="8"/>
      <c r="EY559" s="8"/>
      <c r="EZ559" s="8"/>
      <c r="FA559" s="8"/>
      <c r="FB559" s="8"/>
      <c r="FC559" s="8"/>
      <c r="FD559" s="8"/>
      <c r="FE559" s="8"/>
      <c r="FF559" s="8"/>
      <c r="FG559" s="8"/>
      <c r="FH559" s="8"/>
      <c r="FI559" s="8"/>
      <c r="FJ559" s="8"/>
      <c r="FK559" s="8"/>
      <c r="FL559" s="43"/>
      <c r="FM559" s="118"/>
      <c r="FN559" s="8"/>
    </row>
    <row r="560" ht="12.75" customHeight="1">
      <c r="A560" s="4"/>
      <c r="B560" s="113"/>
      <c r="C560" s="114"/>
      <c r="D560" s="8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  <c r="BY560" s="105"/>
      <c r="BZ560" s="105"/>
      <c r="CA560" s="105"/>
      <c r="CB560" s="105"/>
      <c r="CC560" s="105"/>
      <c r="CD560" s="105"/>
      <c r="CE560" s="105"/>
      <c r="CF560" s="105"/>
      <c r="CG560" s="105"/>
      <c r="CH560" s="105"/>
      <c r="CI560" s="105"/>
      <c r="CJ560" s="105"/>
      <c r="CK560" s="105"/>
      <c r="CL560" s="105"/>
      <c r="CM560" s="105"/>
      <c r="CN560" s="105"/>
      <c r="CO560" s="105"/>
      <c r="CP560" s="105"/>
      <c r="CQ560" s="105"/>
      <c r="CR560" s="105"/>
      <c r="CS560" s="105"/>
      <c r="CT560" s="105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  <c r="DP560" s="8"/>
      <c r="DQ560" s="8"/>
      <c r="DR560" s="8"/>
      <c r="DS560" s="8"/>
      <c r="DT560" s="8"/>
      <c r="DU560" s="8"/>
      <c r="DV560" s="8"/>
      <c r="DW560" s="8"/>
      <c r="DX560" s="8"/>
      <c r="DY560" s="8"/>
      <c r="DZ560" s="8"/>
      <c r="EA560" s="8"/>
      <c r="EB560" s="8"/>
      <c r="EC560" s="8"/>
      <c r="ED560" s="8"/>
      <c r="EE560" s="8"/>
      <c r="EF560" s="8"/>
      <c r="EG560" s="8"/>
      <c r="EH560" s="8"/>
      <c r="EI560" s="8"/>
      <c r="EJ560" s="8"/>
      <c r="EK560" s="8"/>
      <c r="EL560" s="8"/>
      <c r="EM560" s="8"/>
      <c r="EN560" s="8"/>
      <c r="EO560" s="8"/>
      <c r="EP560" s="8"/>
      <c r="EQ560" s="8"/>
      <c r="ER560" s="8"/>
      <c r="ES560" s="8"/>
      <c r="ET560" s="8"/>
      <c r="EU560" s="8"/>
      <c r="EV560" s="8"/>
      <c r="EW560" s="8"/>
      <c r="EX560" s="8"/>
      <c r="EY560" s="8"/>
      <c r="EZ560" s="8"/>
      <c r="FA560" s="8"/>
      <c r="FB560" s="8"/>
      <c r="FC560" s="8"/>
      <c r="FD560" s="8"/>
      <c r="FE560" s="8"/>
      <c r="FF560" s="8"/>
      <c r="FG560" s="8"/>
      <c r="FH560" s="8"/>
      <c r="FI560" s="8"/>
      <c r="FJ560" s="8"/>
      <c r="FK560" s="8"/>
      <c r="FL560" s="43"/>
      <c r="FM560" s="118"/>
      <c r="FN560" s="8"/>
    </row>
    <row r="561" ht="12.75" customHeight="1">
      <c r="A561" s="4"/>
      <c r="B561" s="113"/>
      <c r="C561" s="114"/>
      <c r="D561" s="8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  <c r="BY561" s="105"/>
      <c r="BZ561" s="105"/>
      <c r="CA561" s="105"/>
      <c r="CB561" s="105"/>
      <c r="CC561" s="105"/>
      <c r="CD561" s="105"/>
      <c r="CE561" s="105"/>
      <c r="CF561" s="105"/>
      <c r="CG561" s="105"/>
      <c r="CH561" s="105"/>
      <c r="CI561" s="105"/>
      <c r="CJ561" s="105"/>
      <c r="CK561" s="105"/>
      <c r="CL561" s="105"/>
      <c r="CM561" s="105"/>
      <c r="CN561" s="105"/>
      <c r="CO561" s="105"/>
      <c r="CP561" s="105"/>
      <c r="CQ561" s="105"/>
      <c r="CR561" s="105"/>
      <c r="CS561" s="105"/>
      <c r="CT561" s="105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  <c r="FG561" s="8"/>
      <c r="FH561" s="8"/>
      <c r="FI561" s="8"/>
      <c r="FJ561" s="8"/>
      <c r="FK561" s="8"/>
      <c r="FL561" s="43"/>
      <c r="FM561" s="118"/>
      <c r="FN561" s="8"/>
    </row>
    <row r="562" ht="12.75" customHeight="1">
      <c r="A562" s="4"/>
      <c r="B562" s="113"/>
      <c r="C562" s="114"/>
      <c r="D562" s="8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  <c r="BY562" s="105"/>
      <c r="BZ562" s="105"/>
      <c r="CA562" s="105"/>
      <c r="CB562" s="105"/>
      <c r="CC562" s="105"/>
      <c r="CD562" s="105"/>
      <c r="CE562" s="105"/>
      <c r="CF562" s="105"/>
      <c r="CG562" s="105"/>
      <c r="CH562" s="105"/>
      <c r="CI562" s="105"/>
      <c r="CJ562" s="105"/>
      <c r="CK562" s="105"/>
      <c r="CL562" s="105"/>
      <c r="CM562" s="105"/>
      <c r="CN562" s="105"/>
      <c r="CO562" s="105"/>
      <c r="CP562" s="105"/>
      <c r="CQ562" s="105"/>
      <c r="CR562" s="105"/>
      <c r="CS562" s="105"/>
      <c r="CT562" s="105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  <c r="FG562" s="8"/>
      <c r="FH562" s="8"/>
      <c r="FI562" s="8"/>
      <c r="FJ562" s="8"/>
      <c r="FK562" s="8"/>
      <c r="FL562" s="43"/>
      <c r="FM562" s="118"/>
      <c r="FN562" s="8"/>
    </row>
    <row r="563" ht="12.75" customHeight="1">
      <c r="A563" s="4"/>
      <c r="B563" s="113"/>
      <c r="C563" s="114"/>
      <c r="D563" s="8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  <c r="BY563" s="105"/>
      <c r="BZ563" s="105"/>
      <c r="CA563" s="105"/>
      <c r="CB563" s="105"/>
      <c r="CC563" s="105"/>
      <c r="CD563" s="105"/>
      <c r="CE563" s="105"/>
      <c r="CF563" s="105"/>
      <c r="CG563" s="105"/>
      <c r="CH563" s="105"/>
      <c r="CI563" s="105"/>
      <c r="CJ563" s="105"/>
      <c r="CK563" s="105"/>
      <c r="CL563" s="105"/>
      <c r="CM563" s="105"/>
      <c r="CN563" s="105"/>
      <c r="CO563" s="105"/>
      <c r="CP563" s="105"/>
      <c r="CQ563" s="105"/>
      <c r="CR563" s="105"/>
      <c r="CS563" s="105"/>
      <c r="CT563" s="105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  <c r="FG563" s="8"/>
      <c r="FH563" s="8"/>
      <c r="FI563" s="8"/>
      <c r="FJ563" s="8"/>
      <c r="FK563" s="8"/>
      <c r="FL563" s="43"/>
      <c r="FM563" s="118"/>
      <c r="FN563" s="8"/>
    </row>
    <row r="564" ht="12.75" customHeight="1">
      <c r="A564" s="4"/>
      <c r="B564" s="113"/>
      <c r="C564" s="114"/>
      <c r="D564" s="8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  <c r="BY564" s="105"/>
      <c r="BZ564" s="105"/>
      <c r="CA564" s="105"/>
      <c r="CB564" s="105"/>
      <c r="CC564" s="105"/>
      <c r="CD564" s="105"/>
      <c r="CE564" s="105"/>
      <c r="CF564" s="105"/>
      <c r="CG564" s="105"/>
      <c r="CH564" s="105"/>
      <c r="CI564" s="105"/>
      <c r="CJ564" s="105"/>
      <c r="CK564" s="105"/>
      <c r="CL564" s="105"/>
      <c r="CM564" s="105"/>
      <c r="CN564" s="105"/>
      <c r="CO564" s="105"/>
      <c r="CP564" s="105"/>
      <c r="CQ564" s="105"/>
      <c r="CR564" s="105"/>
      <c r="CS564" s="105"/>
      <c r="CT564" s="105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  <c r="FG564" s="8"/>
      <c r="FH564" s="8"/>
      <c r="FI564" s="8"/>
      <c r="FJ564" s="8"/>
      <c r="FK564" s="8"/>
      <c r="FL564" s="43"/>
      <c r="FM564" s="118"/>
      <c r="FN564" s="8"/>
    </row>
    <row r="565" ht="12.75" customHeight="1">
      <c r="A565" s="4"/>
      <c r="B565" s="113"/>
      <c r="C565" s="114"/>
      <c r="D565" s="8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  <c r="BY565" s="105"/>
      <c r="BZ565" s="105"/>
      <c r="CA565" s="105"/>
      <c r="CB565" s="105"/>
      <c r="CC565" s="105"/>
      <c r="CD565" s="105"/>
      <c r="CE565" s="105"/>
      <c r="CF565" s="105"/>
      <c r="CG565" s="105"/>
      <c r="CH565" s="105"/>
      <c r="CI565" s="105"/>
      <c r="CJ565" s="105"/>
      <c r="CK565" s="105"/>
      <c r="CL565" s="105"/>
      <c r="CM565" s="105"/>
      <c r="CN565" s="105"/>
      <c r="CO565" s="105"/>
      <c r="CP565" s="105"/>
      <c r="CQ565" s="105"/>
      <c r="CR565" s="105"/>
      <c r="CS565" s="105"/>
      <c r="CT565" s="105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  <c r="FG565" s="8"/>
      <c r="FH565" s="8"/>
      <c r="FI565" s="8"/>
      <c r="FJ565" s="8"/>
      <c r="FK565" s="8"/>
      <c r="FL565" s="43"/>
      <c r="FM565" s="118"/>
      <c r="FN565" s="8"/>
    </row>
    <row r="566" ht="12.75" customHeight="1">
      <c r="A566" s="4"/>
      <c r="B566" s="113"/>
      <c r="C566" s="114"/>
      <c r="D566" s="8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  <c r="BY566" s="105"/>
      <c r="BZ566" s="105"/>
      <c r="CA566" s="105"/>
      <c r="CB566" s="105"/>
      <c r="CC566" s="105"/>
      <c r="CD566" s="105"/>
      <c r="CE566" s="105"/>
      <c r="CF566" s="105"/>
      <c r="CG566" s="105"/>
      <c r="CH566" s="105"/>
      <c r="CI566" s="105"/>
      <c r="CJ566" s="105"/>
      <c r="CK566" s="105"/>
      <c r="CL566" s="105"/>
      <c r="CM566" s="105"/>
      <c r="CN566" s="105"/>
      <c r="CO566" s="105"/>
      <c r="CP566" s="105"/>
      <c r="CQ566" s="105"/>
      <c r="CR566" s="105"/>
      <c r="CS566" s="105"/>
      <c r="CT566" s="105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  <c r="FG566" s="8"/>
      <c r="FH566" s="8"/>
      <c r="FI566" s="8"/>
      <c r="FJ566" s="8"/>
      <c r="FK566" s="8"/>
      <c r="FL566" s="43"/>
      <c r="FM566" s="118"/>
      <c r="FN566" s="8"/>
    </row>
    <row r="567" ht="12.75" customHeight="1">
      <c r="A567" s="4"/>
      <c r="B567" s="113"/>
      <c r="C567" s="114"/>
      <c r="D567" s="8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  <c r="BY567" s="105"/>
      <c r="BZ567" s="105"/>
      <c r="CA567" s="105"/>
      <c r="CB567" s="105"/>
      <c r="CC567" s="105"/>
      <c r="CD567" s="105"/>
      <c r="CE567" s="105"/>
      <c r="CF567" s="105"/>
      <c r="CG567" s="105"/>
      <c r="CH567" s="105"/>
      <c r="CI567" s="105"/>
      <c r="CJ567" s="105"/>
      <c r="CK567" s="105"/>
      <c r="CL567" s="105"/>
      <c r="CM567" s="105"/>
      <c r="CN567" s="105"/>
      <c r="CO567" s="105"/>
      <c r="CP567" s="105"/>
      <c r="CQ567" s="105"/>
      <c r="CR567" s="105"/>
      <c r="CS567" s="105"/>
      <c r="CT567" s="105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  <c r="FG567" s="8"/>
      <c r="FH567" s="8"/>
      <c r="FI567" s="8"/>
      <c r="FJ567" s="8"/>
      <c r="FK567" s="8"/>
      <c r="FL567" s="43"/>
      <c r="FM567" s="118"/>
      <c r="FN567" s="8"/>
    </row>
    <row r="568" ht="12.75" customHeight="1">
      <c r="A568" s="4"/>
      <c r="B568" s="113"/>
      <c r="C568" s="114"/>
      <c r="D568" s="8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  <c r="BY568" s="105"/>
      <c r="BZ568" s="105"/>
      <c r="CA568" s="105"/>
      <c r="CB568" s="105"/>
      <c r="CC568" s="105"/>
      <c r="CD568" s="105"/>
      <c r="CE568" s="105"/>
      <c r="CF568" s="105"/>
      <c r="CG568" s="105"/>
      <c r="CH568" s="105"/>
      <c r="CI568" s="105"/>
      <c r="CJ568" s="105"/>
      <c r="CK568" s="105"/>
      <c r="CL568" s="105"/>
      <c r="CM568" s="105"/>
      <c r="CN568" s="105"/>
      <c r="CO568" s="105"/>
      <c r="CP568" s="105"/>
      <c r="CQ568" s="105"/>
      <c r="CR568" s="105"/>
      <c r="CS568" s="105"/>
      <c r="CT568" s="105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  <c r="FG568" s="8"/>
      <c r="FH568" s="8"/>
      <c r="FI568" s="8"/>
      <c r="FJ568" s="8"/>
      <c r="FK568" s="8"/>
      <c r="FL568" s="43"/>
      <c r="FM568" s="118"/>
      <c r="FN568" s="8"/>
    </row>
    <row r="569" ht="12.75" customHeight="1">
      <c r="A569" s="4"/>
      <c r="B569" s="113"/>
      <c r="C569" s="114"/>
      <c r="D569" s="8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  <c r="BY569" s="105"/>
      <c r="BZ569" s="105"/>
      <c r="CA569" s="105"/>
      <c r="CB569" s="105"/>
      <c r="CC569" s="105"/>
      <c r="CD569" s="105"/>
      <c r="CE569" s="105"/>
      <c r="CF569" s="105"/>
      <c r="CG569" s="105"/>
      <c r="CH569" s="105"/>
      <c r="CI569" s="105"/>
      <c r="CJ569" s="105"/>
      <c r="CK569" s="105"/>
      <c r="CL569" s="105"/>
      <c r="CM569" s="105"/>
      <c r="CN569" s="105"/>
      <c r="CO569" s="105"/>
      <c r="CP569" s="105"/>
      <c r="CQ569" s="105"/>
      <c r="CR569" s="105"/>
      <c r="CS569" s="105"/>
      <c r="CT569" s="105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  <c r="FG569" s="8"/>
      <c r="FH569" s="8"/>
      <c r="FI569" s="8"/>
      <c r="FJ569" s="8"/>
      <c r="FK569" s="8"/>
      <c r="FL569" s="43"/>
      <c r="FM569" s="118"/>
      <c r="FN569" s="8"/>
    </row>
    <row r="570" ht="12.75" customHeight="1">
      <c r="A570" s="4"/>
      <c r="B570" s="113"/>
      <c r="C570" s="114"/>
      <c r="D570" s="8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  <c r="BY570" s="105"/>
      <c r="BZ570" s="105"/>
      <c r="CA570" s="105"/>
      <c r="CB570" s="105"/>
      <c r="CC570" s="105"/>
      <c r="CD570" s="105"/>
      <c r="CE570" s="105"/>
      <c r="CF570" s="105"/>
      <c r="CG570" s="105"/>
      <c r="CH570" s="105"/>
      <c r="CI570" s="105"/>
      <c r="CJ570" s="105"/>
      <c r="CK570" s="105"/>
      <c r="CL570" s="105"/>
      <c r="CM570" s="105"/>
      <c r="CN570" s="105"/>
      <c r="CO570" s="105"/>
      <c r="CP570" s="105"/>
      <c r="CQ570" s="105"/>
      <c r="CR570" s="105"/>
      <c r="CS570" s="105"/>
      <c r="CT570" s="105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  <c r="DP570" s="8"/>
      <c r="DQ570" s="8"/>
      <c r="DR570" s="8"/>
      <c r="DS570" s="8"/>
      <c r="DT570" s="8"/>
      <c r="DU570" s="8"/>
      <c r="DV570" s="8"/>
      <c r="DW570" s="8"/>
      <c r="DX570" s="8"/>
      <c r="DY570" s="8"/>
      <c r="DZ570" s="8"/>
      <c r="EA570" s="8"/>
      <c r="EB570" s="8"/>
      <c r="EC570" s="8"/>
      <c r="ED570" s="8"/>
      <c r="EE570" s="8"/>
      <c r="EF570" s="8"/>
      <c r="EG570" s="8"/>
      <c r="EH570" s="8"/>
      <c r="EI570" s="8"/>
      <c r="EJ570" s="8"/>
      <c r="EK570" s="8"/>
      <c r="EL570" s="8"/>
      <c r="EM570" s="8"/>
      <c r="EN570" s="8"/>
      <c r="EO570" s="8"/>
      <c r="EP570" s="8"/>
      <c r="EQ570" s="8"/>
      <c r="ER570" s="8"/>
      <c r="ES570" s="8"/>
      <c r="ET570" s="8"/>
      <c r="EU570" s="8"/>
      <c r="EV570" s="8"/>
      <c r="EW570" s="8"/>
      <c r="EX570" s="8"/>
      <c r="EY570" s="8"/>
      <c r="EZ570" s="8"/>
      <c r="FA570" s="8"/>
      <c r="FB570" s="8"/>
      <c r="FC570" s="8"/>
      <c r="FD570" s="8"/>
      <c r="FE570" s="8"/>
      <c r="FF570" s="8"/>
      <c r="FG570" s="8"/>
      <c r="FH570" s="8"/>
      <c r="FI570" s="8"/>
      <c r="FJ570" s="8"/>
      <c r="FK570" s="8"/>
      <c r="FL570" s="43"/>
      <c r="FM570" s="118"/>
      <c r="FN570" s="8"/>
    </row>
    <row r="571" ht="12.75" customHeight="1">
      <c r="A571" s="4"/>
      <c r="B571" s="113"/>
      <c r="C571" s="114"/>
      <c r="D571" s="8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  <c r="BY571" s="105"/>
      <c r="BZ571" s="105"/>
      <c r="CA571" s="105"/>
      <c r="CB571" s="105"/>
      <c r="CC571" s="105"/>
      <c r="CD571" s="105"/>
      <c r="CE571" s="105"/>
      <c r="CF571" s="105"/>
      <c r="CG571" s="105"/>
      <c r="CH571" s="105"/>
      <c r="CI571" s="105"/>
      <c r="CJ571" s="105"/>
      <c r="CK571" s="105"/>
      <c r="CL571" s="105"/>
      <c r="CM571" s="105"/>
      <c r="CN571" s="105"/>
      <c r="CO571" s="105"/>
      <c r="CP571" s="105"/>
      <c r="CQ571" s="105"/>
      <c r="CR571" s="105"/>
      <c r="CS571" s="105"/>
      <c r="CT571" s="105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  <c r="FG571" s="8"/>
      <c r="FH571" s="8"/>
      <c r="FI571" s="8"/>
      <c r="FJ571" s="8"/>
      <c r="FK571" s="8"/>
      <c r="FL571" s="43"/>
      <c r="FM571" s="118"/>
      <c r="FN571" s="8"/>
    </row>
    <row r="572" ht="12.75" customHeight="1">
      <c r="A572" s="4"/>
      <c r="B572" s="113"/>
      <c r="C572" s="114"/>
      <c r="D572" s="8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  <c r="BY572" s="105"/>
      <c r="BZ572" s="105"/>
      <c r="CA572" s="105"/>
      <c r="CB572" s="105"/>
      <c r="CC572" s="105"/>
      <c r="CD572" s="105"/>
      <c r="CE572" s="105"/>
      <c r="CF572" s="105"/>
      <c r="CG572" s="105"/>
      <c r="CH572" s="105"/>
      <c r="CI572" s="105"/>
      <c r="CJ572" s="105"/>
      <c r="CK572" s="105"/>
      <c r="CL572" s="105"/>
      <c r="CM572" s="105"/>
      <c r="CN572" s="105"/>
      <c r="CO572" s="105"/>
      <c r="CP572" s="105"/>
      <c r="CQ572" s="105"/>
      <c r="CR572" s="105"/>
      <c r="CS572" s="105"/>
      <c r="CT572" s="105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  <c r="FG572" s="8"/>
      <c r="FH572" s="8"/>
      <c r="FI572" s="8"/>
      <c r="FJ572" s="8"/>
      <c r="FK572" s="8"/>
      <c r="FL572" s="43"/>
      <c r="FM572" s="118"/>
      <c r="FN572" s="8"/>
    </row>
    <row r="573" ht="12.75" customHeight="1">
      <c r="A573" s="4"/>
      <c r="B573" s="113"/>
      <c r="C573" s="114"/>
      <c r="D573" s="8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  <c r="BY573" s="105"/>
      <c r="BZ573" s="105"/>
      <c r="CA573" s="105"/>
      <c r="CB573" s="105"/>
      <c r="CC573" s="105"/>
      <c r="CD573" s="105"/>
      <c r="CE573" s="105"/>
      <c r="CF573" s="105"/>
      <c r="CG573" s="105"/>
      <c r="CH573" s="105"/>
      <c r="CI573" s="105"/>
      <c r="CJ573" s="105"/>
      <c r="CK573" s="105"/>
      <c r="CL573" s="105"/>
      <c r="CM573" s="105"/>
      <c r="CN573" s="105"/>
      <c r="CO573" s="105"/>
      <c r="CP573" s="105"/>
      <c r="CQ573" s="105"/>
      <c r="CR573" s="105"/>
      <c r="CS573" s="105"/>
      <c r="CT573" s="105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  <c r="FG573" s="8"/>
      <c r="FH573" s="8"/>
      <c r="FI573" s="8"/>
      <c r="FJ573" s="8"/>
      <c r="FK573" s="8"/>
      <c r="FL573" s="43"/>
      <c r="FM573" s="118"/>
      <c r="FN573" s="8"/>
    </row>
    <row r="574" ht="12.75" customHeight="1">
      <c r="A574" s="4"/>
      <c r="B574" s="113"/>
      <c r="C574" s="114"/>
      <c r="D574" s="8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  <c r="BY574" s="105"/>
      <c r="BZ574" s="105"/>
      <c r="CA574" s="105"/>
      <c r="CB574" s="105"/>
      <c r="CC574" s="105"/>
      <c r="CD574" s="105"/>
      <c r="CE574" s="105"/>
      <c r="CF574" s="105"/>
      <c r="CG574" s="105"/>
      <c r="CH574" s="105"/>
      <c r="CI574" s="105"/>
      <c r="CJ574" s="105"/>
      <c r="CK574" s="105"/>
      <c r="CL574" s="105"/>
      <c r="CM574" s="105"/>
      <c r="CN574" s="105"/>
      <c r="CO574" s="105"/>
      <c r="CP574" s="105"/>
      <c r="CQ574" s="105"/>
      <c r="CR574" s="105"/>
      <c r="CS574" s="105"/>
      <c r="CT574" s="105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  <c r="FG574" s="8"/>
      <c r="FH574" s="8"/>
      <c r="FI574" s="8"/>
      <c r="FJ574" s="8"/>
      <c r="FK574" s="8"/>
      <c r="FL574" s="43"/>
      <c r="FM574" s="118"/>
      <c r="FN574" s="8"/>
    </row>
    <row r="575" ht="12.75" customHeight="1">
      <c r="A575" s="4"/>
      <c r="B575" s="113"/>
      <c r="C575" s="114"/>
      <c r="D575" s="8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  <c r="BY575" s="105"/>
      <c r="BZ575" s="105"/>
      <c r="CA575" s="105"/>
      <c r="CB575" s="105"/>
      <c r="CC575" s="105"/>
      <c r="CD575" s="105"/>
      <c r="CE575" s="105"/>
      <c r="CF575" s="105"/>
      <c r="CG575" s="105"/>
      <c r="CH575" s="105"/>
      <c r="CI575" s="105"/>
      <c r="CJ575" s="105"/>
      <c r="CK575" s="105"/>
      <c r="CL575" s="105"/>
      <c r="CM575" s="105"/>
      <c r="CN575" s="105"/>
      <c r="CO575" s="105"/>
      <c r="CP575" s="105"/>
      <c r="CQ575" s="105"/>
      <c r="CR575" s="105"/>
      <c r="CS575" s="105"/>
      <c r="CT575" s="105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  <c r="FG575" s="8"/>
      <c r="FH575" s="8"/>
      <c r="FI575" s="8"/>
      <c r="FJ575" s="8"/>
      <c r="FK575" s="8"/>
      <c r="FL575" s="43"/>
      <c r="FM575" s="118"/>
      <c r="FN575" s="8"/>
    </row>
    <row r="576" ht="12.75" customHeight="1">
      <c r="A576" s="4"/>
      <c r="B576" s="113"/>
      <c r="C576" s="114"/>
      <c r="D576" s="8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  <c r="BY576" s="105"/>
      <c r="BZ576" s="105"/>
      <c r="CA576" s="105"/>
      <c r="CB576" s="105"/>
      <c r="CC576" s="105"/>
      <c r="CD576" s="105"/>
      <c r="CE576" s="105"/>
      <c r="CF576" s="105"/>
      <c r="CG576" s="105"/>
      <c r="CH576" s="105"/>
      <c r="CI576" s="105"/>
      <c r="CJ576" s="105"/>
      <c r="CK576" s="105"/>
      <c r="CL576" s="105"/>
      <c r="CM576" s="105"/>
      <c r="CN576" s="105"/>
      <c r="CO576" s="105"/>
      <c r="CP576" s="105"/>
      <c r="CQ576" s="105"/>
      <c r="CR576" s="105"/>
      <c r="CS576" s="105"/>
      <c r="CT576" s="105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  <c r="FG576" s="8"/>
      <c r="FH576" s="8"/>
      <c r="FI576" s="8"/>
      <c r="FJ576" s="8"/>
      <c r="FK576" s="8"/>
      <c r="FL576" s="43"/>
      <c r="FM576" s="118"/>
      <c r="FN576" s="8"/>
    </row>
    <row r="577" ht="12.75" customHeight="1">
      <c r="A577" s="4"/>
      <c r="B577" s="113"/>
      <c r="C577" s="114"/>
      <c r="D577" s="8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  <c r="BY577" s="105"/>
      <c r="BZ577" s="105"/>
      <c r="CA577" s="105"/>
      <c r="CB577" s="105"/>
      <c r="CC577" s="105"/>
      <c r="CD577" s="105"/>
      <c r="CE577" s="105"/>
      <c r="CF577" s="105"/>
      <c r="CG577" s="105"/>
      <c r="CH577" s="105"/>
      <c r="CI577" s="105"/>
      <c r="CJ577" s="105"/>
      <c r="CK577" s="105"/>
      <c r="CL577" s="105"/>
      <c r="CM577" s="105"/>
      <c r="CN577" s="105"/>
      <c r="CO577" s="105"/>
      <c r="CP577" s="105"/>
      <c r="CQ577" s="105"/>
      <c r="CR577" s="105"/>
      <c r="CS577" s="105"/>
      <c r="CT577" s="105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  <c r="FG577" s="8"/>
      <c r="FH577" s="8"/>
      <c r="FI577" s="8"/>
      <c r="FJ577" s="8"/>
      <c r="FK577" s="8"/>
      <c r="FL577" s="43"/>
      <c r="FM577" s="118"/>
      <c r="FN577" s="8"/>
    </row>
    <row r="578" ht="12.75" customHeight="1">
      <c r="A578" s="4"/>
      <c r="B578" s="113"/>
      <c r="C578" s="114"/>
      <c r="D578" s="8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  <c r="BY578" s="105"/>
      <c r="BZ578" s="105"/>
      <c r="CA578" s="105"/>
      <c r="CB578" s="105"/>
      <c r="CC578" s="105"/>
      <c r="CD578" s="105"/>
      <c r="CE578" s="105"/>
      <c r="CF578" s="105"/>
      <c r="CG578" s="105"/>
      <c r="CH578" s="105"/>
      <c r="CI578" s="105"/>
      <c r="CJ578" s="105"/>
      <c r="CK578" s="105"/>
      <c r="CL578" s="105"/>
      <c r="CM578" s="105"/>
      <c r="CN578" s="105"/>
      <c r="CO578" s="105"/>
      <c r="CP578" s="105"/>
      <c r="CQ578" s="105"/>
      <c r="CR578" s="105"/>
      <c r="CS578" s="105"/>
      <c r="CT578" s="105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  <c r="FG578" s="8"/>
      <c r="FH578" s="8"/>
      <c r="FI578" s="8"/>
      <c r="FJ578" s="8"/>
      <c r="FK578" s="8"/>
      <c r="FL578" s="43"/>
      <c r="FM578" s="118"/>
      <c r="FN578" s="8"/>
    </row>
    <row r="579" ht="12.75" customHeight="1">
      <c r="A579" s="4"/>
      <c r="B579" s="113"/>
      <c r="C579" s="114"/>
      <c r="D579" s="8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  <c r="BY579" s="105"/>
      <c r="BZ579" s="105"/>
      <c r="CA579" s="105"/>
      <c r="CB579" s="105"/>
      <c r="CC579" s="105"/>
      <c r="CD579" s="105"/>
      <c r="CE579" s="105"/>
      <c r="CF579" s="105"/>
      <c r="CG579" s="105"/>
      <c r="CH579" s="105"/>
      <c r="CI579" s="105"/>
      <c r="CJ579" s="105"/>
      <c r="CK579" s="105"/>
      <c r="CL579" s="105"/>
      <c r="CM579" s="105"/>
      <c r="CN579" s="105"/>
      <c r="CO579" s="105"/>
      <c r="CP579" s="105"/>
      <c r="CQ579" s="105"/>
      <c r="CR579" s="105"/>
      <c r="CS579" s="105"/>
      <c r="CT579" s="105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  <c r="FG579" s="8"/>
      <c r="FH579" s="8"/>
      <c r="FI579" s="8"/>
      <c r="FJ579" s="8"/>
      <c r="FK579" s="8"/>
      <c r="FL579" s="43"/>
      <c r="FM579" s="118"/>
      <c r="FN579" s="8"/>
    </row>
    <row r="580" ht="12.75" customHeight="1">
      <c r="A580" s="4"/>
      <c r="B580" s="113"/>
      <c r="C580" s="114"/>
      <c r="D580" s="8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  <c r="BY580" s="105"/>
      <c r="BZ580" s="105"/>
      <c r="CA580" s="105"/>
      <c r="CB580" s="105"/>
      <c r="CC580" s="105"/>
      <c r="CD580" s="105"/>
      <c r="CE580" s="105"/>
      <c r="CF580" s="105"/>
      <c r="CG580" s="105"/>
      <c r="CH580" s="105"/>
      <c r="CI580" s="105"/>
      <c r="CJ580" s="105"/>
      <c r="CK580" s="105"/>
      <c r="CL580" s="105"/>
      <c r="CM580" s="105"/>
      <c r="CN580" s="105"/>
      <c r="CO580" s="105"/>
      <c r="CP580" s="105"/>
      <c r="CQ580" s="105"/>
      <c r="CR580" s="105"/>
      <c r="CS580" s="105"/>
      <c r="CT580" s="105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  <c r="FG580" s="8"/>
      <c r="FH580" s="8"/>
      <c r="FI580" s="8"/>
      <c r="FJ580" s="8"/>
      <c r="FK580" s="8"/>
      <c r="FL580" s="43"/>
      <c r="FM580" s="118"/>
      <c r="FN580" s="8"/>
    </row>
    <row r="581" ht="12.75" customHeight="1">
      <c r="A581" s="4"/>
      <c r="B581" s="113"/>
      <c r="C581" s="114"/>
      <c r="D581" s="8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  <c r="CA581" s="105"/>
      <c r="CB581" s="105"/>
      <c r="CC581" s="105"/>
      <c r="CD581" s="105"/>
      <c r="CE581" s="105"/>
      <c r="CF581" s="105"/>
      <c r="CG581" s="105"/>
      <c r="CH581" s="105"/>
      <c r="CI581" s="105"/>
      <c r="CJ581" s="105"/>
      <c r="CK581" s="105"/>
      <c r="CL581" s="105"/>
      <c r="CM581" s="105"/>
      <c r="CN581" s="105"/>
      <c r="CO581" s="105"/>
      <c r="CP581" s="105"/>
      <c r="CQ581" s="105"/>
      <c r="CR581" s="105"/>
      <c r="CS581" s="105"/>
      <c r="CT581" s="105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  <c r="FG581" s="8"/>
      <c r="FH581" s="8"/>
      <c r="FI581" s="8"/>
      <c r="FJ581" s="8"/>
      <c r="FK581" s="8"/>
      <c r="FL581" s="43"/>
      <c r="FM581" s="118"/>
      <c r="FN581" s="8"/>
    </row>
    <row r="582" ht="12.75" customHeight="1">
      <c r="A582" s="4"/>
      <c r="B582" s="113"/>
      <c r="C582" s="114"/>
      <c r="D582" s="8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  <c r="BY582" s="105"/>
      <c r="BZ582" s="105"/>
      <c r="CA582" s="105"/>
      <c r="CB582" s="105"/>
      <c r="CC582" s="105"/>
      <c r="CD582" s="105"/>
      <c r="CE582" s="105"/>
      <c r="CF582" s="105"/>
      <c r="CG582" s="105"/>
      <c r="CH582" s="105"/>
      <c r="CI582" s="105"/>
      <c r="CJ582" s="105"/>
      <c r="CK582" s="105"/>
      <c r="CL582" s="105"/>
      <c r="CM582" s="105"/>
      <c r="CN582" s="105"/>
      <c r="CO582" s="105"/>
      <c r="CP582" s="105"/>
      <c r="CQ582" s="105"/>
      <c r="CR582" s="105"/>
      <c r="CS582" s="105"/>
      <c r="CT582" s="105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  <c r="FG582" s="8"/>
      <c r="FH582" s="8"/>
      <c r="FI582" s="8"/>
      <c r="FJ582" s="8"/>
      <c r="FK582" s="8"/>
      <c r="FL582" s="43"/>
      <c r="FM582" s="118"/>
      <c r="FN582" s="8"/>
    </row>
    <row r="583" ht="12.75" customHeight="1">
      <c r="A583" s="4"/>
      <c r="B583" s="113"/>
      <c r="C583" s="114"/>
      <c r="D583" s="8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  <c r="BY583" s="105"/>
      <c r="BZ583" s="105"/>
      <c r="CA583" s="105"/>
      <c r="CB583" s="105"/>
      <c r="CC583" s="105"/>
      <c r="CD583" s="105"/>
      <c r="CE583" s="105"/>
      <c r="CF583" s="105"/>
      <c r="CG583" s="105"/>
      <c r="CH583" s="105"/>
      <c r="CI583" s="105"/>
      <c r="CJ583" s="105"/>
      <c r="CK583" s="105"/>
      <c r="CL583" s="105"/>
      <c r="CM583" s="105"/>
      <c r="CN583" s="105"/>
      <c r="CO583" s="105"/>
      <c r="CP583" s="105"/>
      <c r="CQ583" s="105"/>
      <c r="CR583" s="105"/>
      <c r="CS583" s="105"/>
      <c r="CT583" s="105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  <c r="FG583" s="8"/>
      <c r="FH583" s="8"/>
      <c r="FI583" s="8"/>
      <c r="FJ583" s="8"/>
      <c r="FK583" s="8"/>
      <c r="FL583" s="43"/>
      <c r="FM583" s="118"/>
      <c r="FN583" s="8"/>
    </row>
    <row r="584" ht="12.75" customHeight="1">
      <c r="A584" s="4"/>
      <c r="B584" s="113"/>
      <c r="C584" s="114"/>
      <c r="D584" s="8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  <c r="BY584" s="105"/>
      <c r="BZ584" s="105"/>
      <c r="CA584" s="105"/>
      <c r="CB584" s="105"/>
      <c r="CC584" s="105"/>
      <c r="CD584" s="105"/>
      <c r="CE584" s="105"/>
      <c r="CF584" s="105"/>
      <c r="CG584" s="105"/>
      <c r="CH584" s="105"/>
      <c r="CI584" s="105"/>
      <c r="CJ584" s="105"/>
      <c r="CK584" s="105"/>
      <c r="CL584" s="105"/>
      <c r="CM584" s="105"/>
      <c r="CN584" s="105"/>
      <c r="CO584" s="105"/>
      <c r="CP584" s="105"/>
      <c r="CQ584" s="105"/>
      <c r="CR584" s="105"/>
      <c r="CS584" s="105"/>
      <c r="CT584" s="105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  <c r="FG584" s="8"/>
      <c r="FH584" s="8"/>
      <c r="FI584" s="8"/>
      <c r="FJ584" s="8"/>
      <c r="FK584" s="8"/>
      <c r="FL584" s="43"/>
      <c r="FM584" s="118"/>
      <c r="FN584" s="8"/>
    </row>
    <row r="585" ht="12.75" customHeight="1">
      <c r="A585" s="4"/>
      <c r="B585" s="113"/>
      <c r="C585" s="114"/>
      <c r="D585" s="8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  <c r="BY585" s="105"/>
      <c r="BZ585" s="105"/>
      <c r="CA585" s="105"/>
      <c r="CB585" s="105"/>
      <c r="CC585" s="105"/>
      <c r="CD585" s="105"/>
      <c r="CE585" s="105"/>
      <c r="CF585" s="105"/>
      <c r="CG585" s="105"/>
      <c r="CH585" s="105"/>
      <c r="CI585" s="105"/>
      <c r="CJ585" s="105"/>
      <c r="CK585" s="105"/>
      <c r="CL585" s="105"/>
      <c r="CM585" s="105"/>
      <c r="CN585" s="105"/>
      <c r="CO585" s="105"/>
      <c r="CP585" s="105"/>
      <c r="CQ585" s="105"/>
      <c r="CR585" s="105"/>
      <c r="CS585" s="105"/>
      <c r="CT585" s="105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  <c r="FG585" s="8"/>
      <c r="FH585" s="8"/>
      <c r="FI585" s="8"/>
      <c r="FJ585" s="8"/>
      <c r="FK585" s="8"/>
      <c r="FL585" s="43"/>
      <c r="FM585" s="118"/>
      <c r="FN585" s="8"/>
    </row>
    <row r="586" ht="12.75" customHeight="1">
      <c r="A586" s="4"/>
      <c r="B586" s="113"/>
      <c r="C586" s="114"/>
      <c r="D586" s="8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  <c r="BY586" s="105"/>
      <c r="BZ586" s="105"/>
      <c r="CA586" s="105"/>
      <c r="CB586" s="105"/>
      <c r="CC586" s="105"/>
      <c r="CD586" s="105"/>
      <c r="CE586" s="105"/>
      <c r="CF586" s="105"/>
      <c r="CG586" s="105"/>
      <c r="CH586" s="105"/>
      <c r="CI586" s="105"/>
      <c r="CJ586" s="105"/>
      <c r="CK586" s="105"/>
      <c r="CL586" s="105"/>
      <c r="CM586" s="105"/>
      <c r="CN586" s="105"/>
      <c r="CO586" s="105"/>
      <c r="CP586" s="105"/>
      <c r="CQ586" s="105"/>
      <c r="CR586" s="105"/>
      <c r="CS586" s="105"/>
      <c r="CT586" s="105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  <c r="FG586" s="8"/>
      <c r="FH586" s="8"/>
      <c r="FI586" s="8"/>
      <c r="FJ586" s="8"/>
      <c r="FK586" s="8"/>
      <c r="FL586" s="43"/>
      <c r="FM586" s="118"/>
      <c r="FN586" s="8"/>
    </row>
    <row r="587" ht="12.75" customHeight="1">
      <c r="A587" s="4"/>
      <c r="B587" s="113"/>
      <c r="C587" s="114"/>
      <c r="D587" s="8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  <c r="BY587" s="105"/>
      <c r="BZ587" s="105"/>
      <c r="CA587" s="105"/>
      <c r="CB587" s="105"/>
      <c r="CC587" s="105"/>
      <c r="CD587" s="105"/>
      <c r="CE587" s="105"/>
      <c r="CF587" s="105"/>
      <c r="CG587" s="105"/>
      <c r="CH587" s="105"/>
      <c r="CI587" s="105"/>
      <c r="CJ587" s="105"/>
      <c r="CK587" s="105"/>
      <c r="CL587" s="105"/>
      <c r="CM587" s="105"/>
      <c r="CN587" s="105"/>
      <c r="CO587" s="105"/>
      <c r="CP587" s="105"/>
      <c r="CQ587" s="105"/>
      <c r="CR587" s="105"/>
      <c r="CS587" s="105"/>
      <c r="CT587" s="105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  <c r="FG587" s="8"/>
      <c r="FH587" s="8"/>
      <c r="FI587" s="8"/>
      <c r="FJ587" s="8"/>
      <c r="FK587" s="8"/>
      <c r="FL587" s="43"/>
      <c r="FM587" s="118"/>
      <c r="FN587" s="8"/>
    </row>
    <row r="588" ht="12.75" customHeight="1">
      <c r="A588" s="4"/>
      <c r="B588" s="113"/>
      <c r="C588" s="114"/>
      <c r="D588" s="8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  <c r="BY588" s="105"/>
      <c r="BZ588" s="105"/>
      <c r="CA588" s="105"/>
      <c r="CB588" s="105"/>
      <c r="CC588" s="105"/>
      <c r="CD588" s="105"/>
      <c r="CE588" s="105"/>
      <c r="CF588" s="105"/>
      <c r="CG588" s="105"/>
      <c r="CH588" s="105"/>
      <c r="CI588" s="105"/>
      <c r="CJ588" s="105"/>
      <c r="CK588" s="105"/>
      <c r="CL588" s="105"/>
      <c r="CM588" s="105"/>
      <c r="CN588" s="105"/>
      <c r="CO588" s="105"/>
      <c r="CP588" s="105"/>
      <c r="CQ588" s="105"/>
      <c r="CR588" s="105"/>
      <c r="CS588" s="105"/>
      <c r="CT588" s="105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  <c r="FG588" s="8"/>
      <c r="FH588" s="8"/>
      <c r="FI588" s="8"/>
      <c r="FJ588" s="8"/>
      <c r="FK588" s="8"/>
      <c r="FL588" s="43"/>
      <c r="FM588" s="118"/>
      <c r="FN588" s="8"/>
    </row>
    <row r="589" ht="12.75" customHeight="1">
      <c r="A589" s="4"/>
      <c r="B589" s="113"/>
      <c r="C589" s="114"/>
      <c r="D589" s="8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  <c r="BY589" s="105"/>
      <c r="BZ589" s="105"/>
      <c r="CA589" s="105"/>
      <c r="CB589" s="105"/>
      <c r="CC589" s="105"/>
      <c r="CD589" s="105"/>
      <c r="CE589" s="105"/>
      <c r="CF589" s="105"/>
      <c r="CG589" s="105"/>
      <c r="CH589" s="105"/>
      <c r="CI589" s="105"/>
      <c r="CJ589" s="105"/>
      <c r="CK589" s="105"/>
      <c r="CL589" s="105"/>
      <c r="CM589" s="105"/>
      <c r="CN589" s="105"/>
      <c r="CO589" s="105"/>
      <c r="CP589" s="105"/>
      <c r="CQ589" s="105"/>
      <c r="CR589" s="105"/>
      <c r="CS589" s="105"/>
      <c r="CT589" s="105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  <c r="FG589" s="8"/>
      <c r="FH589" s="8"/>
      <c r="FI589" s="8"/>
      <c r="FJ589" s="8"/>
      <c r="FK589" s="8"/>
      <c r="FL589" s="43"/>
      <c r="FM589" s="118"/>
      <c r="FN589" s="8"/>
    </row>
    <row r="590" ht="12.75" customHeight="1">
      <c r="A590" s="4"/>
      <c r="B590" s="113"/>
      <c r="C590" s="114"/>
      <c r="D590" s="8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  <c r="CJ590" s="105"/>
      <c r="CK590" s="105"/>
      <c r="CL590" s="105"/>
      <c r="CM590" s="105"/>
      <c r="CN590" s="105"/>
      <c r="CO590" s="105"/>
      <c r="CP590" s="105"/>
      <c r="CQ590" s="105"/>
      <c r="CR590" s="105"/>
      <c r="CS590" s="105"/>
      <c r="CT590" s="105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  <c r="FG590" s="8"/>
      <c r="FH590" s="8"/>
      <c r="FI590" s="8"/>
      <c r="FJ590" s="8"/>
      <c r="FK590" s="8"/>
      <c r="FL590" s="43"/>
      <c r="FM590" s="118"/>
      <c r="FN590" s="8"/>
    </row>
    <row r="591" ht="12.75" customHeight="1">
      <c r="A591" s="4"/>
      <c r="B591" s="113"/>
      <c r="C591" s="114"/>
      <c r="D591" s="8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  <c r="CA591" s="105"/>
      <c r="CB591" s="105"/>
      <c r="CC591" s="105"/>
      <c r="CD591" s="105"/>
      <c r="CE591" s="105"/>
      <c r="CF591" s="105"/>
      <c r="CG591" s="105"/>
      <c r="CH591" s="105"/>
      <c r="CI591" s="105"/>
      <c r="CJ591" s="105"/>
      <c r="CK591" s="105"/>
      <c r="CL591" s="105"/>
      <c r="CM591" s="105"/>
      <c r="CN591" s="105"/>
      <c r="CO591" s="105"/>
      <c r="CP591" s="105"/>
      <c r="CQ591" s="105"/>
      <c r="CR591" s="105"/>
      <c r="CS591" s="105"/>
      <c r="CT591" s="105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  <c r="FG591" s="8"/>
      <c r="FH591" s="8"/>
      <c r="FI591" s="8"/>
      <c r="FJ591" s="8"/>
      <c r="FK591" s="8"/>
      <c r="FL591" s="43"/>
      <c r="FM591" s="118"/>
      <c r="FN591" s="8"/>
    </row>
    <row r="592" ht="12.75" customHeight="1">
      <c r="A592" s="4"/>
      <c r="B592" s="113"/>
      <c r="C592" s="114"/>
      <c r="D592" s="8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  <c r="BY592" s="105"/>
      <c r="BZ592" s="105"/>
      <c r="CA592" s="105"/>
      <c r="CB592" s="105"/>
      <c r="CC592" s="105"/>
      <c r="CD592" s="105"/>
      <c r="CE592" s="105"/>
      <c r="CF592" s="105"/>
      <c r="CG592" s="105"/>
      <c r="CH592" s="105"/>
      <c r="CI592" s="105"/>
      <c r="CJ592" s="105"/>
      <c r="CK592" s="105"/>
      <c r="CL592" s="105"/>
      <c r="CM592" s="105"/>
      <c r="CN592" s="105"/>
      <c r="CO592" s="105"/>
      <c r="CP592" s="105"/>
      <c r="CQ592" s="105"/>
      <c r="CR592" s="105"/>
      <c r="CS592" s="105"/>
      <c r="CT592" s="105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  <c r="FG592" s="8"/>
      <c r="FH592" s="8"/>
      <c r="FI592" s="8"/>
      <c r="FJ592" s="8"/>
      <c r="FK592" s="8"/>
      <c r="FL592" s="43"/>
      <c r="FM592" s="118"/>
      <c r="FN592" s="8"/>
    </row>
    <row r="593" ht="12.75" customHeight="1">
      <c r="A593" s="4"/>
      <c r="B593" s="113"/>
      <c r="C593" s="114"/>
      <c r="D593" s="8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  <c r="BY593" s="105"/>
      <c r="BZ593" s="105"/>
      <c r="CA593" s="105"/>
      <c r="CB593" s="105"/>
      <c r="CC593" s="105"/>
      <c r="CD593" s="105"/>
      <c r="CE593" s="105"/>
      <c r="CF593" s="105"/>
      <c r="CG593" s="105"/>
      <c r="CH593" s="105"/>
      <c r="CI593" s="105"/>
      <c r="CJ593" s="105"/>
      <c r="CK593" s="105"/>
      <c r="CL593" s="105"/>
      <c r="CM593" s="105"/>
      <c r="CN593" s="105"/>
      <c r="CO593" s="105"/>
      <c r="CP593" s="105"/>
      <c r="CQ593" s="105"/>
      <c r="CR593" s="105"/>
      <c r="CS593" s="105"/>
      <c r="CT593" s="105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  <c r="FG593" s="8"/>
      <c r="FH593" s="8"/>
      <c r="FI593" s="8"/>
      <c r="FJ593" s="8"/>
      <c r="FK593" s="8"/>
      <c r="FL593" s="43"/>
      <c r="FM593" s="118"/>
      <c r="FN593" s="8"/>
    </row>
    <row r="594" ht="12.75" customHeight="1">
      <c r="A594" s="4"/>
      <c r="B594" s="113"/>
      <c r="C594" s="114"/>
      <c r="D594" s="8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  <c r="BY594" s="105"/>
      <c r="BZ594" s="105"/>
      <c r="CA594" s="105"/>
      <c r="CB594" s="105"/>
      <c r="CC594" s="105"/>
      <c r="CD594" s="105"/>
      <c r="CE594" s="105"/>
      <c r="CF594" s="105"/>
      <c r="CG594" s="105"/>
      <c r="CH594" s="105"/>
      <c r="CI594" s="105"/>
      <c r="CJ594" s="105"/>
      <c r="CK594" s="105"/>
      <c r="CL594" s="105"/>
      <c r="CM594" s="105"/>
      <c r="CN594" s="105"/>
      <c r="CO594" s="105"/>
      <c r="CP594" s="105"/>
      <c r="CQ594" s="105"/>
      <c r="CR594" s="105"/>
      <c r="CS594" s="105"/>
      <c r="CT594" s="105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  <c r="FG594" s="8"/>
      <c r="FH594" s="8"/>
      <c r="FI594" s="8"/>
      <c r="FJ594" s="8"/>
      <c r="FK594" s="8"/>
      <c r="FL594" s="43"/>
      <c r="FM594" s="118"/>
      <c r="FN594" s="8"/>
    </row>
    <row r="595" ht="12.75" customHeight="1">
      <c r="A595" s="4"/>
      <c r="B595" s="113"/>
      <c r="C595" s="114"/>
      <c r="D595" s="8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  <c r="BY595" s="105"/>
      <c r="BZ595" s="105"/>
      <c r="CA595" s="105"/>
      <c r="CB595" s="105"/>
      <c r="CC595" s="105"/>
      <c r="CD595" s="105"/>
      <c r="CE595" s="105"/>
      <c r="CF595" s="105"/>
      <c r="CG595" s="105"/>
      <c r="CH595" s="105"/>
      <c r="CI595" s="105"/>
      <c r="CJ595" s="105"/>
      <c r="CK595" s="105"/>
      <c r="CL595" s="105"/>
      <c r="CM595" s="105"/>
      <c r="CN595" s="105"/>
      <c r="CO595" s="105"/>
      <c r="CP595" s="105"/>
      <c r="CQ595" s="105"/>
      <c r="CR595" s="105"/>
      <c r="CS595" s="105"/>
      <c r="CT595" s="105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  <c r="FG595" s="8"/>
      <c r="FH595" s="8"/>
      <c r="FI595" s="8"/>
      <c r="FJ595" s="8"/>
      <c r="FK595" s="8"/>
      <c r="FL595" s="43"/>
      <c r="FM595" s="118"/>
      <c r="FN595" s="8"/>
    </row>
    <row r="596" ht="12.75" customHeight="1">
      <c r="A596" s="4"/>
      <c r="B596" s="113"/>
      <c r="C596" s="114"/>
      <c r="D596" s="8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  <c r="BY596" s="105"/>
      <c r="BZ596" s="105"/>
      <c r="CA596" s="105"/>
      <c r="CB596" s="105"/>
      <c r="CC596" s="105"/>
      <c r="CD596" s="105"/>
      <c r="CE596" s="105"/>
      <c r="CF596" s="105"/>
      <c r="CG596" s="105"/>
      <c r="CH596" s="105"/>
      <c r="CI596" s="105"/>
      <c r="CJ596" s="105"/>
      <c r="CK596" s="105"/>
      <c r="CL596" s="105"/>
      <c r="CM596" s="105"/>
      <c r="CN596" s="105"/>
      <c r="CO596" s="105"/>
      <c r="CP596" s="105"/>
      <c r="CQ596" s="105"/>
      <c r="CR596" s="105"/>
      <c r="CS596" s="105"/>
      <c r="CT596" s="105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  <c r="FG596" s="8"/>
      <c r="FH596" s="8"/>
      <c r="FI596" s="8"/>
      <c r="FJ596" s="8"/>
      <c r="FK596" s="8"/>
      <c r="FL596" s="43"/>
      <c r="FM596" s="118"/>
      <c r="FN596" s="8"/>
    </row>
    <row r="597" ht="12.75" customHeight="1">
      <c r="A597" s="4"/>
      <c r="B597" s="113"/>
      <c r="C597" s="114"/>
      <c r="D597" s="8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  <c r="BY597" s="105"/>
      <c r="BZ597" s="105"/>
      <c r="CA597" s="105"/>
      <c r="CB597" s="105"/>
      <c r="CC597" s="105"/>
      <c r="CD597" s="105"/>
      <c r="CE597" s="105"/>
      <c r="CF597" s="105"/>
      <c r="CG597" s="105"/>
      <c r="CH597" s="105"/>
      <c r="CI597" s="105"/>
      <c r="CJ597" s="105"/>
      <c r="CK597" s="105"/>
      <c r="CL597" s="105"/>
      <c r="CM597" s="105"/>
      <c r="CN597" s="105"/>
      <c r="CO597" s="105"/>
      <c r="CP597" s="105"/>
      <c r="CQ597" s="105"/>
      <c r="CR597" s="105"/>
      <c r="CS597" s="105"/>
      <c r="CT597" s="105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  <c r="FG597" s="8"/>
      <c r="FH597" s="8"/>
      <c r="FI597" s="8"/>
      <c r="FJ597" s="8"/>
      <c r="FK597" s="8"/>
      <c r="FL597" s="43"/>
      <c r="FM597" s="118"/>
      <c r="FN597" s="8"/>
    </row>
    <row r="598" ht="12.75" customHeight="1">
      <c r="A598" s="4"/>
      <c r="B598" s="113"/>
      <c r="C598" s="114"/>
      <c r="D598" s="8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  <c r="BY598" s="105"/>
      <c r="BZ598" s="105"/>
      <c r="CA598" s="105"/>
      <c r="CB598" s="105"/>
      <c r="CC598" s="105"/>
      <c r="CD598" s="105"/>
      <c r="CE598" s="105"/>
      <c r="CF598" s="105"/>
      <c r="CG598" s="105"/>
      <c r="CH598" s="105"/>
      <c r="CI598" s="105"/>
      <c r="CJ598" s="105"/>
      <c r="CK598" s="105"/>
      <c r="CL598" s="105"/>
      <c r="CM598" s="105"/>
      <c r="CN598" s="105"/>
      <c r="CO598" s="105"/>
      <c r="CP598" s="105"/>
      <c r="CQ598" s="105"/>
      <c r="CR598" s="105"/>
      <c r="CS598" s="105"/>
      <c r="CT598" s="105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  <c r="FG598" s="8"/>
      <c r="FH598" s="8"/>
      <c r="FI598" s="8"/>
      <c r="FJ598" s="8"/>
      <c r="FK598" s="8"/>
      <c r="FL598" s="43"/>
      <c r="FM598" s="118"/>
      <c r="FN598" s="8"/>
    </row>
    <row r="599" ht="12.75" customHeight="1">
      <c r="A599" s="4"/>
      <c r="B599" s="113"/>
      <c r="C599" s="114"/>
      <c r="D599" s="8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  <c r="BY599" s="105"/>
      <c r="BZ599" s="105"/>
      <c r="CA599" s="105"/>
      <c r="CB599" s="105"/>
      <c r="CC599" s="105"/>
      <c r="CD599" s="105"/>
      <c r="CE599" s="105"/>
      <c r="CF599" s="105"/>
      <c r="CG599" s="105"/>
      <c r="CH599" s="105"/>
      <c r="CI599" s="105"/>
      <c r="CJ599" s="105"/>
      <c r="CK599" s="105"/>
      <c r="CL599" s="105"/>
      <c r="CM599" s="105"/>
      <c r="CN599" s="105"/>
      <c r="CO599" s="105"/>
      <c r="CP599" s="105"/>
      <c r="CQ599" s="105"/>
      <c r="CR599" s="105"/>
      <c r="CS599" s="105"/>
      <c r="CT599" s="105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  <c r="FG599" s="8"/>
      <c r="FH599" s="8"/>
      <c r="FI599" s="8"/>
      <c r="FJ599" s="8"/>
      <c r="FK599" s="8"/>
      <c r="FL599" s="43"/>
      <c r="FM599" s="118"/>
      <c r="FN599" s="8"/>
    </row>
    <row r="600" ht="12.75" customHeight="1">
      <c r="A600" s="4"/>
      <c r="B600" s="113"/>
      <c r="C600" s="114"/>
      <c r="D600" s="8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  <c r="BY600" s="105"/>
      <c r="BZ600" s="105"/>
      <c r="CA600" s="105"/>
      <c r="CB600" s="105"/>
      <c r="CC600" s="105"/>
      <c r="CD600" s="105"/>
      <c r="CE600" s="105"/>
      <c r="CF600" s="105"/>
      <c r="CG600" s="105"/>
      <c r="CH600" s="105"/>
      <c r="CI600" s="105"/>
      <c r="CJ600" s="105"/>
      <c r="CK600" s="105"/>
      <c r="CL600" s="105"/>
      <c r="CM600" s="105"/>
      <c r="CN600" s="105"/>
      <c r="CO600" s="105"/>
      <c r="CP600" s="105"/>
      <c r="CQ600" s="105"/>
      <c r="CR600" s="105"/>
      <c r="CS600" s="105"/>
      <c r="CT600" s="105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  <c r="FG600" s="8"/>
      <c r="FH600" s="8"/>
      <c r="FI600" s="8"/>
      <c r="FJ600" s="8"/>
      <c r="FK600" s="8"/>
      <c r="FL600" s="43"/>
      <c r="FM600" s="118"/>
      <c r="FN600" s="8"/>
    </row>
    <row r="601" ht="12.75" customHeight="1">
      <c r="A601" s="4"/>
      <c r="B601" s="113"/>
      <c r="C601" s="114"/>
      <c r="D601" s="8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  <c r="BY601" s="105"/>
      <c r="BZ601" s="105"/>
      <c r="CA601" s="105"/>
      <c r="CB601" s="105"/>
      <c r="CC601" s="105"/>
      <c r="CD601" s="105"/>
      <c r="CE601" s="105"/>
      <c r="CF601" s="105"/>
      <c r="CG601" s="105"/>
      <c r="CH601" s="105"/>
      <c r="CI601" s="105"/>
      <c r="CJ601" s="105"/>
      <c r="CK601" s="105"/>
      <c r="CL601" s="105"/>
      <c r="CM601" s="105"/>
      <c r="CN601" s="105"/>
      <c r="CO601" s="105"/>
      <c r="CP601" s="105"/>
      <c r="CQ601" s="105"/>
      <c r="CR601" s="105"/>
      <c r="CS601" s="105"/>
      <c r="CT601" s="105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  <c r="FG601" s="8"/>
      <c r="FH601" s="8"/>
      <c r="FI601" s="8"/>
      <c r="FJ601" s="8"/>
      <c r="FK601" s="8"/>
      <c r="FL601" s="43"/>
      <c r="FM601" s="118"/>
      <c r="FN601" s="8"/>
    </row>
    <row r="602" ht="12.75" customHeight="1">
      <c r="A602" s="4"/>
      <c r="B602" s="113"/>
      <c r="C602" s="114"/>
      <c r="D602" s="8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  <c r="BY602" s="105"/>
      <c r="BZ602" s="105"/>
      <c r="CA602" s="105"/>
      <c r="CB602" s="105"/>
      <c r="CC602" s="105"/>
      <c r="CD602" s="105"/>
      <c r="CE602" s="105"/>
      <c r="CF602" s="105"/>
      <c r="CG602" s="105"/>
      <c r="CH602" s="105"/>
      <c r="CI602" s="105"/>
      <c r="CJ602" s="105"/>
      <c r="CK602" s="105"/>
      <c r="CL602" s="105"/>
      <c r="CM602" s="105"/>
      <c r="CN602" s="105"/>
      <c r="CO602" s="105"/>
      <c r="CP602" s="105"/>
      <c r="CQ602" s="105"/>
      <c r="CR602" s="105"/>
      <c r="CS602" s="105"/>
      <c r="CT602" s="105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  <c r="FG602" s="8"/>
      <c r="FH602" s="8"/>
      <c r="FI602" s="8"/>
      <c r="FJ602" s="8"/>
      <c r="FK602" s="8"/>
      <c r="FL602" s="43"/>
      <c r="FM602" s="118"/>
      <c r="FN602" s="8"/>
    </row>
    <row r="603" ht="12.75" customHeight="1">
      <c r="A603" s="4"/>
      <c r="B603" s="113"/>
      <c r="C603" s="114"/>
      <c r="D603" s="8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  <c r="BY603" s="105"/>
      <c r="BZ603" s="105"/>
      <c r="CA603" s="105"/>
      <c r="CB603" s="105"/>
      <c r="CC603" s="105"/>
      <c r="CD603" s="105"/>
      <c r="CE603" s="105"/>
      <c r="CF603" s="105"/>
      <c r="CG603" s="105"/>
      <c r="CH603" s="105"/>
      <c r="CI603" s="105"/>
      <c r="CJ603" s="105"/>
      <c r="CK603" s="105"/>
      <c r="CL603" s="105"/>
      <c r="CM603" s="105"/>
      <c r="CN603" s="105"/>
      <c r="CO603" s="105"/>
      <c r="CP603" s="105"/>
      <c r="CQ603" s="105"/>
      <c r="CR603" s="105"/>
      <c r="CS603" s="105"/>
      <c r="CT603" s="105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  <c r="FG603" s="8"/>
      <c r="FH603" s="8"/>
      <c r="FI603" s="8"/>
      <c r="FJ603" s="8"/>
      <c r="FK603" s="8"/>
      <c r="FL603" s="43"/>
      <c r="FM603" s="118"/>
      <c r="FN603" s="8"/>
    </row>
    <row r="604" ht="12.75" customHeight="1">
      <c r="A604" s="4"/>
      <c r="B604" s="113"/>
      <c r="C604" s="114"/>
      <c r="D604" s="8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  <c r="BY604" s="105"/>
      <c r="BZ604" s="105"/>
      <c r="CA604" s="105"/>
      <c r="CB604" s="105"/>
      <c r="CC604" s="105"/>
      <c r="CD604" s="105"/>
      <c r="CE604" s="105"/>
      <c r="CF604" s="105"/>
      <c r="CG604" s="105"/>
      <c r="CH604" s="105"/>
      <c r="CI604" s="105"/>
      <c r="CJ604" s="105"/>
      <c r="CK604" s="105"/>
      <c r="CL604" s="105"/>
      <c r="CM604" s="105"/>
      <c r="CN604" s="105"/>
      <c r="CO604" s="105"/>
      <c r="CP604" s="105"/>
      <c r="CQ604" s="105"/>
      <c r="CR604" s="105"/>
      <c r="CS604" s="105"/>
      <c r="CT604" s="105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  <c r="FG604" s="8"/>
      <c r="FH604" s="8"/>
      <c r="FI604" s="8"/>
      <c r="FJ604" s="8"/>
      <c r="FK604" s="8"/>
      <c r="FL604" s="43"/>
      <c r="FM604" s="118"/>
      <c r="FN604" s="8"/>
    </row>
    <row r="605" ht="12.75" customHeight="1">
      <c r="A605" s="4"/>
      <c r="B605" s="113"/>
      <c r="C605" s="114"/>
      <c r="D605" s="8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  <c r="BY605" s="105"/>
      <c r="BZ605" s="105"/>
      <c r="CA605" s="105"/>
      <c r="CB605" s="105"/>
      <c r="CC605" s="105"/>
      <c r="CD605" s="105"/>
      <c r="CE605" s="105"/>
      <c r="CF605" s="105"/>
      <c r="CG605" s="105"/>
      <c r="CH605" s="105"/>
      <c r="CI605" s="105"/>
      <c r="CJ605" s="105"/>
      <c r="CK605" s="105"/>
      <c r="CL605" s="105"/>
      <c r="CM605" s="105"/>
      <c r="CN605" s="105"/>
      <c r="CO605" s="105"/>
      <c r="CP605" s="105"/>
      <c r="CQ605" s="105"/>
      <c r="CR605" s="105"/>
      <c r="CS605" s="105"/>
      <c r="CT605" s="105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  <c r="FG605" s="8"/>
      <c r="FH605" s="8"/>
      <c r="FI605" s="8"/>
      <c r="FJ605" s="8"/>
      <c r="FK605" s="8"/>
      <c r="FL605" s="43"/>
      <c r="FM605" s="118"/>
      <c r="FN605" s="8"/>
    </row>
    <row r="606" ht="12.75" customHeight="1">
      <c r="A606" s="4"/>
      <c r="B606" s="113"/>
      <c r="C606" s="114"/>
      <c r="D606" s="8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  <c r="BY606" s="105"/>
      <c r="BZ606" s="105"/>
      <c r="CA606" s="105"/>
      <c r="CB606" s="105"/>
      <c r="CC606" s="105"/>
      <c r="CD606" s="105"/>
      <c r="CE606" s="105"/>
      <c r="CF606" s="105"/>
      <c r="CG606" s="105"/>
      <c r="CH606" s="105"/>
      <c r="CI606" s="105"/>
      <c r="CJ606" s="105"/>
      <c r="CK606" s="105"/>
      <c r="CL606" s="105"/>
      <c r="CM606" s="105"/>
      <c r="CN606" s="105"/>
      <c r="CO606" s="105"/>
      <c r="CP606" s="105"/>
      <c r="CQ606" s="105"/>
      <c r="CR606" s="105"/>
      <c r="CS606" s="105"/>
      <c r="CT606" s="105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  <c r="FG606" s="8"/>
      <c r="FH606" s="8"/>
      <c r="FI606" s="8"/>
      <c r="FJ606" s="8"/>
      <c r="FK606" s="8"/>
      <c r="FL606" s="43"/>
      <c r="FM606" s="118"/>
      <c r="FN606" s="8"/>
    </row>
    <row r="607" ht="12.75" customHeight="1">
      <c r="A607" s="4"/>
      <c r="B607" s="113"/>
      <c r="C607" s="114"/>
      <c r="D607" s="8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  <c r="BY607" s="105"/>
      <c r="BZ607" s="105"/>
      <c r="CA607" s="105"/>
      <c r="CB607" s="105"/>
      <c r="CC607" s="105"/>
      <c r="CD607" s="105"/>
      <c r="CE607" s="105"/>
      <c r="CF607" s="105"/>
      <c r="CG607" s="105"/>
      <c r="CH607" s="105"/>
      <c r="CI607" s="105"/>
      <c r="CJ607" s="105"/>
      <c r="CK607" s="105"/>
      <c r="CL607" s="105"/>
      <c r="CM607" s="105"/>
      <c r="CN607" s="105"/>
      <c r="CO607" s="105"/>
      <c r="CP607" s="105"/>
      <c r="CQ607" s="105"/>
      <c r="CR607" s="105"/>
      <c r="CS607" s="105"/>
      <c r="CT607" s="105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  <c r="FG607" s="8"/>
      <c r="FH607" s="8"/>
      <c r="FI607" s="8"/>
      <c r="FJ607" s="8"/>
      <c r="FK607" s="8"/>
      <c r="FL607" s="43"/>
      <c r="FM607" s="118"/>
      <c r="FN607" s="8"/>
    </row>
    <row r="608" ht="12.75" customHeight="1">
      <c r="A608" s="4"/>
      <c r="B608" s="113"/>
      <c r="C608" s="114"/>
      <c r="D608" s="8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  <c r="BY608" s="105"/>
      <c r="BZ608" s="105"/>
      <c r="CA608" s="105"/>
      <c r="CB608" s="105"/>
      <c r="CC608" s="105"/>
      <c r="CD608" s="105"/>
      <c r="CE608" s="105"/>
      <c r="CF608" s="105"/>
      <c r="CG608" s="105"/>
      <c r="CH608" s="105"/>
      <c r="CI608" s="105"/>
      <c r="CJ608" s="105"/>
      <c r="CK608" s="105"/>
      <c r="CL608" s="105"/>
      <c r="CM608" s="105"/>
      <c r="CN608" s="105"/>
      <c r="CO608" s="105"/>
      <c r="CP608" s="105"/>
      <c r="CQ608" s="105"/>
      <c r="CR608" s="105"/>
      <c r="CS608" s="105"/>
      <c r="CT608" s="105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  <c r="FG608" s="8"/>
      <c r="FH608" s="8"/>
      <c r="FI608" s="8"/>
      <c r="FJ608" s="8"/>
      <c r="FK608" s="8"/>
      <c r="FL608" s="43"/>
      <c r="FM608" s="118"/>
      <c r="FN608" s="8"/>
    </row>
    <row r="609" ht="12.75" customHeight="1">
      <c r="A609" s="4"/>
      <c r="B609" s="113"/>
      <c r="C609" s="114"/>
      <c r="D609" s="8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  <c r="BY609" s="105"/>
      <c r="BZ609" s="105"/>
      <c r="CA609" s="105"/>
      <c r="CB609" s="105"/>
      <c r="CC609" s="105"/>
      <c r="CD609" s="105"/>
      <c r="CE609" s="105"/>
      <c r="CF609" s="105"/>
      <c r="CG609" s="105"/>
      <c r="CH609" s="105"/>
      <c r="CI609" s="105"/>
      <c r="CJ609" s="105"/>
      <c r="CK609" s="105"/>
      <c r="CL609" s="105"/>
      <c r="CM609" s="105"/>
      <c r="CN609" s="105"/>
      <c r="CO609" s="105"/>
      <c r="CP609" s="105"/>
      <c r="CQ609" s="105"/>
      <c r="CR609" s="105"/>
      <c r="CS609" s="105"/>
      <c r="CT609" s="105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  <c r="FG609" s="8"/>
      <c r="FH609" s="8"/>
      <c r="FI609" s="8"/>
      <c r="FJ609" s="8"/>
      <c r="FK609" s="8"/>
      <c r="FL609" s="43"/>
      <c r="FM609" s="118"/>
      <c r="FN609" s="8"/>
    </row>
    <row r="610" ht="12.75" customHeight="1">
      <c r="A610" s="4"/>
      <c r="B610" s="113"/>
      <c r="C610" s="114"/>
      <c r="D610" s="8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  <c r="BY610" s="105"/>
      <c r="BZ610" s="105"/>
      <c r="CA610" s="105"/>
      <c r="CB610" s="105"/>
      <c r="CC610" s="105"/>
      <c r="CD610" s="105"/>
      <c r="CE610" s="105"/>
      <c r="CF610" s="105"/>
      <c r="CG610" s="105"/>
      <c r="CH610" s="105"/>
      <c r="CI610" s="105"/>
      <c r="CJ610" s="105"/>
      <c r="CK610" s="105"/>
      <c r="CL610" s="105"/>
      <c r="CM610" s="105"/>
      <c r="CN610" s="105"/>
      <c r="CO610" s="105"/>
      <c r="CP610" s="105"/>
      <c r="CQ610" s="105"/>
      <c r="CR610" s="105"/>
      <c r="CS610" s="105"/>
      <c r="CT610" s="105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  <c r="FG610" s="8"/>
      <c r="FH610" s="8"/>
      <c r="FI610" s="8"/>
      <c r="FJ610" s="8"/>
      <c r="FK610" s="8"/>
      <c r="FL610" s="43"/>
      <c r="FM610" s="118"/>
      <c r="FN610" s="8"/>
    </row>
    <row r="611" ht="12.75" customHeight="1">
      <c r="A611" s="4"/>
      <c r="B611" s="113"/>
      <c r="C611" s="114"/>
      <c r="D611" s="8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  <c r="BY611" s="105"/>
      <c r="BZ611" s="105"/>
      <c r="CA611" s="105"/>
      <c r="CB611" s="105"/>
      <c r="CC611" s="105"/>
      <c r="CD611" s="105"/>
      <c r="CE611" s="105"/>
      <c r="CF611" s="105"/>
      <c r="CG611" s="105"/>
      <c r="CH611" s="105"/>
      <c r="CI611" s="105"/>
      <c r="CJ611" s="105"/>
      <c r="CK611" s="105"/>
      <c r="CL611" s="105"/>
      <c r="CM611" s="105"/>
      <c r="CN611" s="105"/>
      <c r="CO611" s="105"/>
      <c r="CP611" s="105"/>
      <c r="CQ611" s="105"/>
      <c r="CR611" s="105"/>
      <c r="CS611" s="105"/>
      <c r="CT611" s="105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  <c r="FG611" s="8"/>
      <c r="FH611" s="8"/>
      <c r="FI611" s="8"/>
      <c r="FJ611" s="8"/>
      <c r="FK611" s="8"/>
      <c r="FL611" s="43"/>
      <c r="FM611" s="118"/>
      <c r="FN611" s="8"/>
    </row>
    <row r="612" ht="12.75" customHeight="1">
      <c r="A612" s="4"/>
      <c r="B612" s="113"/>
      <c r="C612" s="114"/>
      <c r="D612" s="8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  <c r="BY612" s="105"/>
      <c r="BZ612" s="105"/>
      <c r="CA612" s="105"/>
      <c r="CB612" s="105"/>
      <c r="CC612" s="105"/>
      <c r="CD612" s="105"/>
      <c r="CE612" s="105"/>
      <c r="CF612" s="105"/>
      <c r="CG612" s="105"/>
      <c r="CH612" s="105"/>
      <c r="CI612" s="105"/>
      <c r="CJ612" s="105"/>
      <c r="CK612" s="105"/>
      <c r="CL612" s="105"/>
      <c r="CM612" s="105"/>
      <c r="CN612" s="105"/>
      <c r="CO612" s="105"/>
      <c r="CP612" s="105"/>
      <c r="CQ612" s="105"/>
      <c r="CR612" s="105"/>
      <c r="CS612" s="105"/>
      <c r="CT612" s="105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  <c r="FG612" s="8"/>
      <c r="FH612" s="8"/>
      <c r="FI612" s="8"/>
      <c r="FJ612" s="8"/>
      <c r="FK612" s="8"/>
      <c r="FL612" s="43"/>
      <c r="FM612" s="118"/>
      <c r="FN612" s="8"/>
    </row>
    <row r="613" ht="12.75" customHeight="1">
      <c r="A613" s="4"/>
      <c r="B613" s="113"/>
      <c r="C613" s="114"/>
      <c r="D613" s="8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  <c r="BY613" s="105"/>
      <c r="BZ613" s="105"/>
      <c r="CA613" s="105"/>
      <c r="CB613" s="105"/>
      <c r="CC613" s="105"/>
      <c r="CD613" s="105"/>
      <c r="CE613" s="105"/>
      <c r="CF613" s="105"/>
      <c r="CG613" s="105"/>
      <c r="CH613" s="105"/>
      <c r="CI613" s="105"/>
      <c r="CJ613" s="105"/>
      <c r="CK613" s="105"/>
      <c r="CL613" s="105"/>
      <c r="CM613" s="105"/>
      <c r="CN613" s="105"/>
      <c r="CO613" s="105"/>
      <c r="CP613" s="105"/>
      <c r="CQ613" s="105"/>
      <c r="CR613" s="105"/>
      <c r="CS613" s="105"/>
      <c r="CT613" s="105"/>
      <c r="CU613" s="8"/>
      <c r="CV613" s="8"/>
      <c r="CW613" s="8"/>
      <c r="CX613" s="8"/>
      <c r="CY613" s="8"/>
      <c r="CZ613" s="8"/>
      <c r="DA613" s="8"/>
      <c r="DB613" s="8"/>
      <c r="DC613" s="8"/>
      <c r="DD613" s="8"/>
      <c r="DE613" s="8"/>
      <c r="DF613" s="8"/>
      <c r="DG613" s="8"/>
      <c r="DH613" s="8"/>
      <c r="DI613" s="8"/>
      <c r="DJ613" s="8"/>
      <c r="DK613" s="8"/>
      <c r="DL613" s="8"/>
      <c r="DM613" s="8"/>
      <c r="DN613" s="8"/>
      <c r="DO613" s="8"/>
      <c r="DP613" s="8"/>
      <c r="DQ613" s="8"/>
      <c r="DR613" s="8"/>
      <c r="DS613" s="8"/>
      <c r="DT613" s="8"/>
      <c r="DU613" s="8"/>
      <c r="DV613" s="8"/>
      <c r="DW613" s="8"/>
      <c r="DX613" s="8"/>
      <c r="DY613" s="8"/>
      <c r="DZ613" s="8"/>
      <c r="EA613" s="8"/>
      <c r="EB613" s="8"/>
      <c r="EC613" s="8"/>
      <c r="ED613" s="8"/>
      <c r="EE613" s="8"/>
      <c r="EF613" s="8"/>
      <c r="EG613" s="8"/>
      <c r="EH613" s="8"/>
      <c r="EI613" s="8"/>
      <c r="EJ613" s="8"/>
      <c r="EK613" s="8"/>
      <c r="EL613" s="8"/>
      <c r="EM613" s="8"/>
      <c r="EN613" s="8"/>
      <c r="EO613" s="8"/>
      <c r="EP613" s="8"/>
      <c r="EQ613" s="8"/>
      <c r="ER613" s="8"/>
      <c r="ES613" s="8"/>
      <c r="ET613" s="8"/>
      <c r="EU613" s="8"/>
      <c r="EV613" s="8"/>
      <c r="EW613" s="8"/>
      <c r="EX613" s="8"/>
      <c r="EY613" s="8"/>
      <c r="EZ613" s="8"/>
      <c r="FA613" s="8"/>
      <c r="FB613" s="8"/>
      <c r="FC613" s="8"/>
      <c r="FD613" s="8"/>
      <c r="FE613" s="8"/>
      <c r="FF613" s="8"/>
      <c r="FG613" s="8"/>
      <c r="FH613" s="8"/>
      <c r="FI613" s="8"/>
      <c r="FJ613" s="8"/>
      <c r="FK613" s="8"/>
      <c r="FL613" s="43"/>
      <c r="FM613" s="118"/>
      <c r="FN613" s="8"/>
    </row>
    <row r="614" ht="12.75" customHeight="1">
      <c r="A614" s="4"/>
      <c r="B614" s="113"/>
      <c r="C614" s="114"/>
      <c r="D614" s="8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  <c r="BY614" s="105"/>
      <c r="BZ614" s="105"/>
      <c r="CA614" s="105"/>
      <c r="CB614" s="105"/>
      <c r="CC614" s="105"/>
      <c r="CD614" s="105"/>
      <c r="CE614" s="105"/>
      <c r="CF614" s="105"/>
      <c r="CG614" s="105"/>
      <c r="CH614" s="105"/>
      <c r="CI614" s="105"/>
      <c r="CJ614" s="105"/>
      <c r="CK614" s="105"/>
      <c r="CL614" s="105"/>
      <c r="CM614" s="105"/>
      <c r="CN614" s="105"/>
      <c r="CO614" s="105"/>
      <c r="CP614" s="105"/>
      <c r="CQ614" s="105"/>
      <c r="CR614" s="105"/>
      <c r="CS614" s="105"/>
      <c r="CT614" s="105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  <c r="FG614" s="8"/>
      <c r="FH614" s="8"/>
      <c r="FI614" s="8"/>
      <c r="FJ614" s="8"/>
      <c r="FK614" s="8"/>
      <c r="FL614" s="43"/>
      <c r="FM614" s="118"/>
      <c r="FN614" s="8"/>
    </row>
    <row r="615" ht="12.75" customHeight="1">
      <c r="A615" s="4"/>
      <c r="B615" s="113"/>
      <c r="C615" s="114"/>
      <c r="D615" s="8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  <c r="BY615" s="105"/>
      <c r="BZ615" s="105"/>
      <c r="CA615" s="105"/>
      <c r="CB615" s="105"/>
      <c r="CC615" s="105"/>
      <c r="CD615" s="105"/>
      <c r="CE615" s="105"/>
      <c r="CF615" s="105"/>
      <c r="CG615" s="105"/>
      <c r="CH615" s="105"/>
      <c r="CI615" s="105"/>
      <c r="CJ615" s="105"/>
      <c r="CK615" s="105"/>
      <c r="CL615" s="105"/>
      <c r="CM615" s="105"/>
      <c r="CN615" s="105"/>
      <c r="CO615" s="105"/>
      <c r="CP615" s="105"/>
      <c r="CQ615" s="105"/>
      <c r="CR615" s="105"/>
      <c r="CS615" s="105"/>
      <c r="CT615" s="105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  <c r="FG615" s="8"/>
      <c r="FH615" s="8"/>
      <c r="FI615" s="8"/>
      <c r="FJ615" s="8"/>
      <c r="FK615" s="8"/>
      <c r="FL615" s="43"/>
      <c r="FM615" s="118"/>
      <c r="FN615" s="8"/>
    </row>
    <row r="616" ht="12.75" customHeight="1">
      <c r="A616" s="4"/>
      <c r="B616" s="113"/>
      <c r="C616" s="114"/>
      <c r="D616" s="8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  <c r="BY616" s="105"/>
      <c r="BZ616" s="105"/>
      <c r="CA616" s="105"/>
      <c r="CB616" s="105"/>
      <c r="CC616" s="105"/>
      <c r="CD616" s="105"/>
      <c r="CE616" s="105"/>
      <c r="CF616" s="105"/>
      <c r="CG616" s="105"/>
      <c r="CH616" s="105"/>
      <c r="CI616" s="105"/>
      <c r="CJ616" s="105"/>
      <c r="CK616" s="105"/>
      <c r="CL616" s="105"/>
      <c r="CM616" s="105"/>
      <c r="CN616" s="105"/>
      <c r="CO616" s="105"/>
      <c r="CP616" s="105"/>
      <c r="CQ616" s="105"/>
      <c r="CR616" s="105"/>
      <c r="CS616" s="105"/>
      <c r="CT616" s="105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  <c r="FG616" s="8"/>
      <c r="FH616" s="8"/>
      <c r="FI616" s="8"/>
      <c r="FJ616" s="8"/>
      <c r="FK616" s="8"/>
      <c r="FL616" s="43"/>
      <c r="FM616" s="118"/>
      <c r="FN616" s="8"/>
    </row>
    <row r="617" ht="12.75" customHeight="1">
      <c r="A617" s="4"/>
      <c r="B617" s="113"/>
      <c r="C617" s="114"/>
      <c r="D617" s="8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  <c r="BY617" s="105"/>
      <c r="BZ617" s="105"/>
      <c r="CA617" s="105"/>
      <c r="CB617" s="105"/>
      <c r="CC617" s="105"/>
      <c r="CD617" s="105"/>
      <c r="CE617" s="105"/>
      <c r="CF617" s="105"/>
      <c r="CG617" s="105"/>
      <c r="CH617" s="105"/>
      <c r="CI617" s="105"/>
      <c r="CJ617" s="105"/>
      <c r="CK617" s="105"/>
      <c r="CL617" s="105"/>
      <c r="CM617" s="105"/>
      <c r="CN617" s="105"/>
      <c r="CO617" s="105"/>
      <c r="CP617" s="105"/>
      <c r="CQ617" s="105"/>
      <c r="CR617" s="105"/>
      <c r="CS617" s="105"/>
      <c r="CT617" s="105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  <c r="FG617" s="8"/>
      <c r="FH617" s="8"/>
      <c r="FI617" s="8"/>
      <c r="FJ617" s="8"/>
      <c r="FK617" s="8"/>
      <c r="FL617" s="43"/>
      <c r="FM617" s="118"/>
      <c r="FN617" s="8"/>
    </row>
    <row r="618" ht="12.75" customHeight="1">
      <c r="A618" s="4"/>
      <c r="B618" s="113"/>
      <c r="C618" s="114"/>
      <c r="D618" s="8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  <c r="BY618" s="105"/>
      <c r="BZ618" s="105"/>
      <c r="CA618" s="105"/>
      <c r="CB618" s="105"/>
      <c r="CC618" s="105"/>
      <c r="CD618" s="105"/>
      <c r="CE618" s="105"/>
      <c r="CF618" s="105"/>
      <c r="CG618" s="105"/>
      <c r="CH618" s="105"/>
      <c r="CI618" s="105"/>
      <c r="CJ618" s="105"/>
      <c r="CK618" s="105"/>
      <c r="CL618" s="105"/>
      <c r="CM618" s="105"/>
      <c r="CN618" s="105"/>
      <c r="CO618" s="105"/>
      <c r="CP618" s="105"/>
      <c r="CQ618" s="105"/>
      <c r="CR618" s="105"/>
      <c r="CS618" s="105"/>
      <c r="CT618" s="105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  <c r="FG618" s="8"/>
      <c r="FH618" s="8"/>
      <c r="FI618" s="8"/>
      <c r="FJ618" s="8"/>
      <c r="FK618" s="8"/>
      <c r="FL618" s="43"/>
      <c r="FM618" s="118"/>
      <c r="FN618" s="8"/>
    </row>
    <row r="619" ht="12.75" customHeight="1">
      <c r="A619" s="4"/>
      <c r="B619" s="113"/>
      <c r="C619" s="114"/>
      <c r="D619" s="8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  <c r="BY619" s="105"/>
      <c r="BZ619" s="105"/>
      <c r="CA619" s="105"/>
      <c r="CB619" s="105"/>
      <c r="CC619" s="105"/>
      <c r="CD619" s="105"/>
      <c r="CE619" s="105"/>
      <c r="CF619" s="105"/>
      <c r="CG619" s="105"/>
      <c r="CH619" s="105"/>
      <c r="CI619" s="105"/>
      <c r="CJ619" s="105"/>
      <c r="CK619" s="105"/>
      <c r="CL619" s="105"/>
      <c r="CM619" s="105"/>
      <c r="CN619" s="105"/>
      <c r="CO619" s="105"/>
      <c r="CP619" s="105"/>
      <c r="CQ619" s="105"/>
      <c r="CR619" s="105"/>
      <c r="CS619" s="105"/>
      <c r="CT619" s="105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  <c r="FG619" s="8"/>
      <c r="FH619" s="8"/>
      <c r="FI619" s="8"/>
      <c r="FJ619" s="8"/>
      <c r="FK619" s="8"/>
      <c r="FL619" s="43"/>
      <c r="FM619" s="118"/>
      <c r="FN619" s="8"/>
    </row>
    <row r="620" ht="12.75" customHeight="1">
      <c r="A620" s="4"/>
      <c r="B620" s="113"/>
      <c r="C620" s="114"/>
      <c r="D620" s="8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  <c r="BY620" s="105"/>
      <c r="BZ620" s="105"/>
      <c r="CA620" s="105"/>
      <c r="CB620" s="105"/>
      <c r="CC620" s="105"/>
      <c r="CD620" s="105"/>
      <c r="CE620" s="105"/>
      <c r="CF620" s="105"/>
      <c r="CG620" s="105"/>
      <c r="CH620" s="105"/>
      <c r="CI620" s="105"/>
      <c r="CJ620" s="105"/>
      <c r="CK620" s="105"/>
      <c r="CL620" s="105"/>
      <c r="CM620" s="105"/>
      <c r="CN620" s="105"/>
      <c r="CO620" s="105"/>
      <c r="CP620" s="105"/>
      <c r="CQ620" s="105"/>
      <c r="CR620" s="105"/>
      <c r="CS620" s="105"/>
      <c r="CT620" s="105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  <c r="FG620" s="8"/>
      <c r="FH620" s="8"/>
      <c r="FI620" s="8"/>
      <c r="FJ620" s="8"/>
      <c r="FK620" s="8"/>
      <c r="FL620" s="43"/>
      <c r="FM620" s="118"/>
      <c r="FN620" s="8"/>
    </row>
    <row r="621" ht="12.75" customHeight="1">
      <c r="A621" s="4"/>
      <c r="B621" s="113"/>
      <c r="C621" s="114"/>
      <c r="D621" s="8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  <c r="BY621" s="105"/>
      <c r="BZ621" s="105"/>
      <c r="CA621" s="105"/>
      <c r="CB621" s="105"/>
      <c r="CC621" s="105"/>
      <c r="CD621" s="105"/>
      <c r="CE621" s="105"/>
      <c r="CF621" s="105"/>
      <c r="CG621" s="105"/>
      <c r="CH621" s="105"/>
      <c r="CI621" s="105"/>
      <c r="CJ621" s="105"/>
      <c r="CK621" s="105"/>
      <c r="CL621" s="105"/>
      <c r="CM621" s="105"/>
      <c r="CN621" s="105"/>
      <c r="CO621" s="105"/>
      <c r="CP621" s="105"/>
      <c r="CQ621" s="105"/>
      <c r="CR621" s="105"/>
      <c r="CS621" s="105"/>
      <c r="CT621" s="105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  <c r="FG621" s="8"/>
      <c r="FH621" s="8"/>
      <c r="FI621" s="8"/>
      <c r="FJ621" s="8"/>
      <c r="FK621" s="8"/>
      <c r="FL621" s="43"/>
      <c r="FM621" s="118"/>
      <c r="FN621" s="8"/>
    </row>
    <row r="622" ht="12.75" customHeight="1">
      <c r="A622" s="4"/>
      <c r="B622" s="113"/>
      <c r="C622" s="114"/>
      <c r="D622" s="8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  <c r="BY622" s="105"/>
      <c r="BZ622" s="105"/>
      <c r="CA622" s="105"/>
      <c r="CB622" s="105"/>
      <c r="CC622" s="105"/>
      <c r="CD622" s="105"/>
      <c r="CE622" s="105"/>
      <c r="CF622" s="105"/>
      <c r="CG622" s="105"/>
      <c r="CH622" s="105"/>
      <c r="CI622" s="105"/>
      <c r="CJ622" s="105"/>
      <c r="CK622" s="105"/>
      <c r="CL622" s="105"/>
      <c r="CM622" s="105"/>
      <c r="CN622" s="105"/>
      <c r="CO622" s="105"/>
      <c r="CP622" s="105"/>
      <c r="CQ622" s="105"/>
      <c r="CR622" s="105"/>
      <c r="CS622" s="105"/>
      <c r="CT622" s="105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  <c r="FG622" s="8"/>
      <c r="FH622" s="8"/>
      <c r="FI622" s="8"/>
      <c r="FJ622" s="8"/>
      <c r="FK622" s="8"/>
      <c r="FL622" s="43"/>
      <c r="FM622" s="118"/>
      <c r="FN622" s="8"/>
    </row>
    <row r="623" ht="12.75" customHeight="1">
      <c r="A623" s="4"/>
      <c r="B623" s="113"/>
      <c r="C623" s="114"/>
      <c r="D623" s="8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  <c r="BY623" s="105"/>
      <c r="BZ623" s="105"/>
      <c r="CA623" s="105"/>
      <c r="CB623" s="105"/>
      <c r="CC623" s="105"/>
      <c r="CD623" s="105"/>
      <c r="CE623" s="105"/>
      <c r="CF623" s="105"/>
      <c r="CG623" s="105"/>
      <c r="CH623" s="105"/>
      <c r="CI623" s="105"/>
      <c r="CJ623" s="105"/>
      <c r="CK623" s="105"/>
      <c r="CL623" s="105"/>
      <c r="CM623" s="105"/>
      <c r="CN623" s="105"/>
      <c r="CO623" s="105"/>
      <c r="CP623" s="105"/>
      <c r="CQ623" s="105"/>
      <c r="CR623" s="105"/>
      <c r="CS623" s="105"/>
      <c r="CT623" s="105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  <c r="FG623" s="8"/>
      <c r="FH623" s="8"/>
      <c r="FI623" s="8"/>
      <c r="FJ623" s="8"/>
      <c r="FK623" s="8"/>
      <c r="FL623" s="43"/>
      <c r="FM623" s="118"/>
      <c r="FN623" s="8"/>
    </row>
    <row r="624" ht="12.75" customHeight="1">
      <c r="A624" s="4"/>
      <c r="B624" s="113"/>
      <c r="C624" s="114"/>
      <c r="D624" s="8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  <c r="BY624" s="105"/>
      <c r="BZ624" s="105"/>
      <c r="CA624" s="105"/>
      <c r="CB624" s="105"/>
      <c r="CC624" s="105"/>
      <c r="CD624" s="105"/>
      <c r="CE624" s="105"/>
      <c r="CF624" s="105"/>
      <c r="CG624" s="105"/>
      <c r="CH624" s="105"/>
      <c r="CI624" s="105"/>
      <c r="CJ624" s="105"/>
      <c r="CK624" s="105"/>
      <c r="CL624" s="105"/>
      <c r="CM624" s="105"/>
      <c r="CN624" s="105"/>
      <c r="CO624" s="105"/>
      <c r="CP624" s="105"/>
      <c r="CQ624" s="105"/>
      <c r="CR624" s="105"/>
      <c r="CS624" s="105"/>
      <c r="CT624" s="105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  <c r="FG624" s="8"/>
      <c r="FH624" s="8"/>
      <c r="FI624" s="8"/>
      <c r="FJ624" s="8"/>
      <c r="FK624" s="8"/>
      <c r="FL624" s="43"/>
      <c r="FM624" s="118"/>
      <c r="FN624" s="8"/>
    </row>
    <row r="625" ht="12.75" customHeight="1">
      <c r="A625" s="4"/>
      <c r="B625" s="113"/>
      <c r="C625" s="114"/>
      <c r="D625" s="8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  <c r="BY625" s="105"/>
      <c r="BZ625" s="105"/>
      <c r="CA625" s="105"/>
      <c r="CB625" s="105"/>
      <c r="CC625" s="105"/>
      <c r="CD625" s="105"/>
      <c r="CE625" s="105"/>
      <c r="CF625" s="105"/>
      <c r="CG625" s="105"/>
      <c r="CH625" s="105"/>
      <c r="CI625" s="105"/>
      <c r="CJ625" s="105"/>
      <c r="CK625" s="105"/>
      <c r="CL625" s="105"/>
      <c r="CM625" s="105"/>
      <c r="CN625" s="105"/>
      <c r="CO625" s="105"/>
      <c r="CP625" s="105"/>
      <c r="CQ625" s="105"/>
      <c r="CR625" s="105"/>
      <c r="CS625" s="105"/>
      <c r="CT625" s="105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  <c r="FG625" s="8"/>
      <c r="FH625" s="8"/>
      <c r="FI625" s="8"/>
      <c r="FJ625" s="8"/>
      <c r="FK625" s="8"/>
      <c r="FL625" s="43"/>
      <c r="FM625" s="118"/>
      <c r="FN625" s="8"/>
    </row>
    <row r="626" ht="12.75" customHeight="1">
      <c r="A626" s="4"/>
      <c r="B626" s="113"/>
      <c r="C626" s="114"/>
      <c r="D626" s="8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  <c r="BY626" s="105"/>
      <c r="BZ626" s="105"/>
      <c r="CA626" s="105"/>
      <c r="CB626" s="105"/>
      <c r="CC626" s="105"/>
      <c r="CD626" s="105"/>
      <c r="CE626" s="105"/>
      <c r="CF626" s="105"/>
      <c r="CG626" s="105"/>
      <c r="CH626" s="105"/>
      <c r="CI626" s="105"/>
      <c r="CJ626" s="105"/>
      <c r="CK626" s="105"/>
      <c r="CL626" s="105"/>
      <c r="CM626" s="105"/>
      <c r="CN626" s="105"/>
      <c r="CO626" s="105"/>
      <c r="CP626" s="105"/>
      <c r="CQ626" s="105"/>
      <c r="CR626" s="105"/>
      <c r="CS626" s="105"/>
      <c r="CT626" s="105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  <c r="FG626" s="8"/>
      <c r="FH626" s="8"/>
      <c r="FI626" s="8"/>
      <c r="FJ626" s="8"/>
      <c r="FK626" s="8"/>
      <c r="FL626" s="43"/>
      <c r="FM626" s="118"/>
      <c r="FN626" s="8"/>
    </row>
    <row r="627" ht="12.75" customHeight="1">
      <c r="A627" s="4"/>
      <c r="B627" s="113"/>
      <c r="C627" s="114"/>
      <c r="D627" s="8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  <c r="BY627" s="105"/>
      <c r="BZ627" s="105"/>
      <c r="CA627" s="105"/>
      <c r="CB627" s="105"/>
      <c r="CC627" s="105"/>
      <c r="CD627" s="105"/>
      <c r="CE627" s="105"/>
      <c r="CF627" s="105"/>
      <c r="CG627" s="105"/>
      <c r="CH627" s="105"/>
      <c r="CI627" s="105"/>
      <c r="CJ627" s="105"/>
      <c r="CK627" s="105"/>
      <c r="CL627" s="105"/>
      <c r="CM627" s="105"/>
      <c r="CN627" s="105"/>
      <c r="CO627" s="105"/>
      <c r="CP627" s="105"/>
      <c r="CQ627" s="105"/>
      <c r="CR627" s="105"/>
      <c r="CS627" s="105"/>
      <c r="CT627" s="105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  <c r="FG627" s="8"/>
      <c r="FH627" s="8"/>
      <c r="FI627" s="8"/>
      <c r="FJ627" s="8"/>
      <c r="FK627" s="8"/>
      <c r="FL627" s="43"/>
      <c r="FM627" s="118"/>
      <c r="FN627" s="8"/>
    </row>
    <row r="628" ht="12.75" customHeight="1">
      <c r="A628" s="4"/>
      <c r="B628" s="113"/>
      <c r="C628" s="114"/>
      <c r="D628" s="8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  <c r="BY628" s="105"/>
      <c r="BZ628" s="105"/>
      <c r="CA628" s="105"/>
      <c r="CB628" s="105"/>
      <c r="CC628" s="105"/>
      <c r="CD628" s="105"/>
      <c r="CE628" s="105"/>
      <c r="CF628" s="105"/>
      <c r="CG628" s="105"/>
      <c r="CH628" s="105"/>
      <c r="CI628" s="105"/>
      <c r="CJ628" s="105"/>
      <c r="CK628" s="105"/>
      <c r="CL628" s="105"/>
      <c r="CM628" s="105"/>
      <c r="CN628" s="105"/>
      <c r="CO628" s="105"/>
      <c r="CP628" s="105"/>
      <c r="CQ628" s="105"/>
      <c r="CR628" s="105"/>
      <c r="CS628" s="105"/>
      <c r="CT628" s="105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  <c r="FG628" s="8"/>
      <c r="FH628" s="8"/>
      <c r="FI628" s="8"/>
      <c r="FJ628" s="8"/>
      <c r="FK628" s="8"/>
      <c r="FL628" s="43"/>
      <c r="FM628" s="118"/>
      <c r="FN628" s="8"/>
    </row>
    <row r="629" ht="12.75" customHeight="1">
      <c r="A629" s="4"/>
      <c r="B629" s="113"/>
      <c r="C629" s="114"/>
      <c r="D629" s="8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  <c r="BY629" s="105"/>
      <c r="BZ629" s="105"/>
      <c r="CA629" s="105"/>
      <c r="CB629" s="105"/>
      <c r="CC629" s="105"/>
      <c r="CD629" s="105"/>
      <c r="CE629" s="105"/>
      <c r="CF629" s="105"/>
      <c r="CG629" s="105"/>
      <c r="CH629" s="105"/>
      <c r="CI629" s="105"/>
      <c r="CJ629" s="105"/>
      <c r="CK629" s="105"/>
      <c r="CL629" s="105"/>
      <c r="CM629" s="105"/>
      <c r="CN629" s="105"/>
      <c r="CO629" s="105"/>
      <c r="CP629" s="105"/>
      <c r="CQ629" s="105"/>
      <c r="CR629" s="105"/>
      <c r="CS629" s="105"/>
      <c r="CT629" s="105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  <c r="FG629" s="8"/>
      <c r="FH629" s="8"/>
      <c r="FI629" s="8"/>
      <c r="FJ629" s="8"/>
      <c r="FK629" s="8"/>
      <c r="FL629" s="43"/>
      <c r="FM629" s="118"/>
      <c r="FN629" s="8"/>
    </row>
    <row r="630" ht="12.75" customHeight="1">
      <c r="A630" s="4"/>
      <c r="B630" s="113"/>
      <c r="C630" s="114"/>
      <c r="D630" s="8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  <c r="BY630" s="105"/>
      <c r="BZ630" s="105"/>
      <c r="CA630" s="105"/>
      <c r="CB630" s="105"/>
      <c r="CC630" s="105"/>
      <c r="CD630" s="105"/>
      <c r="CE630" s="105"/>
      <c r="CF630" s="105"/>
      <c r="CG630" s="105"/>
      <c r="CH630" s="105"/>
      <c r="CI630" s="105"/>
      <c r="CJ630" s="105"/>
      <c r="CK630" s="105"/>
      <c r="CL630" s="105"/>
      <c r="CM630" s="105"/>
      <c r="CN630" s="105"/>
      <c r="CO630" s="105"/>
      <c r="CP630" s="105"/>
      <c r="CQ630" s="105"/>
      <c r="CR630" s="105"/>
      <c r="CS630" s="105"/>
      <c r="CT630" s="105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  <c r="FG630" s="8"/>
      <c r="FH630" s="8"/>
      <c r="FI630" s="8"/>
      <c r="FJ630" s="8"/>
      <c r="FK630" s="8"/>
      <c r="FL630" s="43"/>
      <c r="FM630" s="118"/>
      <c r="FN630" s="8"/>
    </row>
    <row r="631" ht="12.75" customHeight="1">
      <c r="A631" s="4"/>
      <c r="B631" s="113"/>
      <c r="C631" s="114"/>
      <c r="D631" s="8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  <c r="BY631" s="105"/>
      <c r="BZ631" s="105"/>
      <c r="CA631" s="105"/>
      <c r="CB631" s="105"/>
      <c r="CC631" s="105"/>
      <c r="CD631" s="105"/>
      <c r="CE631" s="105"/>
      <c r="CF631" s="105"/>
      <c r="CG631" s="105"/>
      <c r="CH631" s="105"/>
      <c r="CI631" s="105"/>
      <c r="CJ631" s="105"/>
      <c r="CK631" s="105"/>
      <c r="CL631" s="105"/>
      <c r="CM631" s="105"/>
      <c r="CN631" s="105"/>
      <c r="CO631" s="105"/>
      <c r="CP631" s="105"/>
      <c r="CQ631" s="105"/>
      <c r="CR631" s="105"/>
      <c r="CS631" s="105"/>
      <c r="CT631" s="105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  <c r="FG631" s="8"/>
      <c r="FH631" s="8"/>
      <c r="FI631" s="8"/>
      <c r="FJ631" s="8"/>
      <c r="FK631" s="8"/>
      <c r="FL631" s="43"/>
      <c r="FM631" s="118"/>
      <c r="FN631" s="8"/>
    </row>
    <row r="632" ht="12.75" customHeight="1">
      <c r="A632" s="4"/>
      <c r="B632" s="113"/>
      <c r="C632" s="114"/>
      <c r="D632" s="8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  <c r="BY632" s="105"/>
      <c r="BZ632" s="105"/>
      <c r="CA632" s="105"/>
      <c r="CB632" s="105"/>
      <c r="CC632" s="105"/>
      <c r="CD632" s="105"/>
      <c r="CE632" s="105"/>
      <c r="CF632" s="105"/>
      <c r="CG632" s="105"/>
      <c r="CH632" s="105"/>
      <c r="CI632" s="105"/>
      <c r="CJ632" s="105"/>
      <c r="CK632" s="105"/>
      <c r="CL632" s="105"/>
      <c r="CM632" s="105"/>
      <c r="CN632" s="105"/>
      <c r="CO632" s="105"/>
      <c r="CP632" s="105"/>
      <c r="CQ632" s="105"/>
      <c r="CR632" s="105"/>
      <c r="CS632" s="105"/>
      <c r="CT632" s="105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  <c r="FG632" s="8"/>
      <c r="FH632" s="8"/>
      <c r="FI632" s="8"/>
      <c r="FJ632" s="8"/>
      <c r="FK632" s="8"/>
      <c r="FL632" s="43"/>
      <c r="FM632" s="118"/>
      <c r="FN632" s="8"/>
    </row>
    <row r="633" ht="12.75" customHeight="1">
      <c r="A633" s="4"/>
      <c r="B633" s="113"/>
      <c r="C633" s="114"/>
      <c r="D633" s="8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  <c r="BY633" s="105"/>
      <c r="BZ633" s="105"/>
      <c r="CA633" s="105"/>
      <c r="CB633" s="105"/>
      <c r="CC633" s="105"/>
      <c r="CD633" s="105"/>
      <c r="CE633" s="105"/>
      <c r="CF633" s="105"/>
      <c r="CG633" s="105"/>
      <c r="CH633" s="105"/>
      <c r="CI633" s="105"/>
      <c r="CJ633" s="105"/>
      <c r="CK633" s="105"/>
      <c r="CL633" s="105"/>
      <c r="CM633" s="105"/>
      <c r="CN633" s="105"/>
      <c r="CO633" s="105"/>
      <c r="CP633" s="105"/>
      <c r="CQ633" s="105"/>
      <c r="CR633" s="105"/>
      <c r="CS633" s="105"/>
      <c r="CT633" s="105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  <c r="FG633" s="8"/>
      <c r="FH633" s="8"/>
      <c r="FI633" s="8"/>
      <c r="FJ633" s="8"/>
      <c r="FK633" s="8"/>
      <c r="FL633" s="43"/>
      <c r="FM633" s="118"/>
      <c r="FN633" s="8"/>
    </row>
    <row r="634" ht="12.75" customHeight="1">
      <c r="A634" s="4"/>
      <c r="B634" s="113"/>
      <c r="C634" s="114"/>
      <c r="D634" s="8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  <c r="BY634" s="105"/>
      <c r="BZ634" s="105"/>
      <c r="CA634" s="105"/>
      <c r="CB634" s="105"/>
      <c r="CC634" s="105"/>
      <c r="CD634" s="105"/>
      <c r="CE634" s="105"/>
      <c r="CF634" s="105"/>
      <c r="CG634" s="105"/>
      <c r="CH634" s="105"/>
      <c r="CI634" s="105"/>
      <c r="CJ634" s="105"/>
      <c r="CK634" s="105"/>
      <c r="CL634" s="105"/>
      <c r="CM634" s="105"/>
      <c r="CN634" s="105"/>
      <c r="CO634" s="105"/>
      <c r="CP634" s="105"/>
      <c r="CQ634" s="105"/>
      <c r="CR634" s="105"/>
      <c r="CS634" s="105"/>
      <c r="CT634" s="105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  <c r="FG634" s="8"/>
      <c r="FH634" s="8"/>
      <c r="FI634" s="8"/>
      <c r="FJ634" s="8"/>
      <c r="FK634" s="8"/>
      <c r="FL634" s="43"/>
      <c r="FM634" s="118"/>
      <c r="FN634" s="8"/>
    </row>
    <row r="635" ht="12.75" customHeight="1">
      <c r="A635" s="4"/>
      <c r="B635" s="113"/>
      <c r="C635" s="114"/>
      <c r="D635" s="8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  <c r="BY635" s="105"/>
      <c r="BZ635" s="105"/>
      <c r="CA635" s="105"/>
      <c r="CB635" s="105"/>
      <c r="CC635" s="105"/>
      <c r="CD635" s="105"/>
      <c r="CE635" s="105"/>
      <c r="CF635" s="105"/>
      <c r="CG635" s="105"/>
      <c r="CH635" s="105"/>
      <c r="CI635" s="105"/>
      <c r="CJ635" s="105"/>
      <c r="CK635" s="105"/>
      <c r="CL635" s="105"/>
      <c r="CM635" s="105"/>
      <c r="CN635" s="105"/>
      <c r="CO635" s="105"/>
      <c r="CP635" s="105"/>
      <c r="CQ635" s="105"/>
      <c r="CR635" s="105"/>
      <c r="CS635" s="105"/>
      <c r="CT635" s="105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  <c r="FG635" s="8"/>
      <c r="FH635" s="8"/>
      <c r="FI635" s="8"/>
      <c r="FJ635" s="8"/>
      <c r="FK635" s="8"/>
      <c r="FL635" s="43"/>
      <c r="FM635" s="118"/>
      <c r="FN635" s="8"/>
    </row>
    <row r="636" ht="12.75" customHeight="1">
      <c r="A636" s="4"/>
      <c r="B636" s="113"/>
      <c r="C636" s="114"/>
      <c r="D636" s="8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  <c r="BY636" s="105"/>
      <c r="BZ636" s="105"/>
      <c r="CA636" s="105"/>
      <c r="CB636" s="105"/>
      <c r="CC636" s="105"/>
      <c r="CD636" s="105"/>
      <c r="CE636" s="105"/>
      <c r="CF636" s="105"/>
      <c r="CG636" s="105"/>
      <c r="CH636" s="105"/>
      <c r="CI636" s="105"/>
      <c r="CJ636" s="105"/>
      <c r="CK636" s="105"/>
      <c r="CL636" s="105"/>
      <c r="CM636" s="105"/>
      <c r="CN636" s="105"/>
      <c r="CO636" s="105"/>
      <c r="CP636" s="105"/>
      <c r="CQ636" s="105"/>
      <c r="CR636" s="105"/>
      <c r="CS636" s="105"/>
      <c r="CT636" s="105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  <c r="FG636" s="8"/>
      <c r="FH636" s="8"/>
      <c r="FI636" s="8"/>
      <c r="FJ636" s="8"/>
      <c r="FK636" s="8"/>
      <c r="FL636" s="43"/>
      <c r="FM636" s="118"/>
      <c r="FN636" s="8"/>
    </row>
    <row r="637" ht="12.75" customHeight="1">
      <c r="A637" s="4"/>
      <c r="B637" s="113"/>
      <c r="C637" s="114"/>
      <c r="D637" s="8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  <c r="BY637" s="105"/>
      <c r="BZ637" s="105"/>
      <c r="CA637" s="105"/>
      <c r="CB637" s="105"/>
      <c r="CC637" s="105"/>
      <c r="CD637" s="105"/>
      <c r="CE637" s="105"/>
      <c r="CF637" s="105"/>
      <c r="CG637" s="105"/>
      <c r="CH637" s="105"/>
      <c r="CI637" s="105"/>
      <c r="CJ637" s="105"/>
      <c r="CK637" s="105"/>
      <c r="CL637" s="105"/>
      <c r="CM637" s="105"/>
      <c r="CN637" s="105"/>
      <c r="CO637" s="105"/>
      <c r="CP637" s="105"/>
      <c r="CQ637" s="105"/>
      <c r="CR637" s="105"/>
      <c r="CS637" s="105"/>
      <c r="CT637" s="105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  <c r="FG637" s="8"/>
      <c r="FH637" s="8"/>
      <c r="FI637" s="8"/>
      <c r="FJ637" s="8"/>
      <c r="FK637" s="8"/>
      <c r="FL637" s="43"/>
      <c r="FM637" s="118"/>
      <c r="FN637" s="8"/>
    </row>
    <row r="638" ht="12.75" customHeight="1">
      <c r="A638" s="4"/>
      <c r="B638" s="113"/>
      <c r="C638" s="114"/>
      <c r="D638" s="8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  <c r="BY638" s="105"/>
      <c r="BZ638" s="105"/>
      <c r="CA638" s="105"/>
      <c r="CB638" s="105"/>
      <c r="CC638" s="105"/>
      <c r="CD638" s="105"/>
      <c r="CE638" s="105"/>
      <c r="CF638" s="105"/>
      <c r="CG638" s="105"/>
      <c r="CH638" s="105"/>
      <c r="CI638" s="105"/>
      <c r="CJ638" s="105"/>
      <c r="CK638" s="105"/>
      <c r="CL638" s="105"/>
      <c r="CM638" s="105"/>
      <c r="CN638" s="105"/>
      <c r="CO638" s="105"/>
      <c r="CP638" s="105"/>
      <c r="CQ638" s="105"/>
      <c r="CR638" s="105"/>
      <c r="CS638" s="105"/>
      <c r="CT638" s="105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  <c r="FG638" s="8"/>
      <c r="FH638" s="8"/>
      <c r="FI638" s="8"/>
      <c r="FJ638" s="8"/>
      <c r="FK638" s="8"/>
      <c r="FL638" s="43"/>
      <c r="FM638" s="118"/>
      <c r="FN638" s="8"/>
    </row>
    <row r="639" ht="12.75" customHeight="1">
      <c r="A639" s="4"/>
      <c r="B639" s="113"/>
      <c r="C639" s="114"/>
      <c r="D639" s="8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  <c r="BY639" s="105"/>
      <c r="BZ639" s="105"/>
      <c r="CA639" s="105"/>
      <c r="CB639" s="105"/>
      <c r="CC639" s="105"/>
      <c r="CD639" s="105"/>
      <c r="CE639" s="105"/>
      <c r="CF639" s="105"/>
      <c r="CG639" s="105"/>
      <c r="CH639" s="105"/>
      <c r="CI639" s="105"/>
      <c r="CJ639" s="105"/>
      <c r="CK639" s="105"/>
      <c r="CL639" s="105"/>
      <c r="CM639" s="105"/>
      <c r="CN639" s="105"/>
      <c r="CO639" s="105"/>
      <c r="CP639" s="105"/>
      <c r="CQ639" s="105"/>
      <c r="CR639" s="105"/>
      <c r="CS639" s="105"/>
      <c r="CT639" s="105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  <c r="FG639" s="8"/>
      <c r="FH639" s="8"/>
      <c r="FI639" s="8"/>
      <c r="FJ639" s="8"/>
      <c r="FK639" s="8"/>
      <c r="FL639" s="43"/>
      <c r="FM639" s="118"/>
      <c r="FN639" s="8"/>
    </row>
    <row r="640" ht="12.75" customHeight="1">
      <c r="A640" s="4"/>
      <c r="B640" s="113"/>
      <c r="C640" s="114"/>
      <c r="D640" s="8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  <c r="BY640" s="105"/>
      <c r="BZ640" s="105"/>
      <c r="CA640" s="105"/>
      <c r="CB640" s="105"/>
      <c r="CC640" s="105"/>
      <c r="CD640" s="105"/>
      <c r="CE640" s="105"/>
      <c r="CF640" s="105"/>
      <c r="CG640" s="105"/>
      <c r="CH640" s="105"/>
      <c r="CI640" s="105"/>
      <c r="CJ640" s="105"/>
      <c r="CK640" s="105"/>
      <c r="CL640" s="105"/>
      <c r="CM640" s="105"/>
      <c r="CN640" s="105"/>
      <c r="CO640" s="105"/>
      <c r="CP640" s="105"/>
      <c r="CQ640" s="105"/>
      <c r="CR640" s="105"/>
      <c r="CS640" s="105"/>
      <c r="CT640" s="105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  <c r="FG640" s="8"/>
      <c r="FH640" s="8"/>
      <c r="FI640" s="8"/>
      <c r="FJ640" s="8"/>
      <c r="FK640" s="8"/>
      <c r="FL640" s="43"/>
      <c r="FM640" s="118"/>
      <c r="FN640" s="8"/>
    </row>
    <row r="641" ht="12.75" customHeight="1">
      <c r="A641" s="4"/>
      <c r="B641" s="113"/>
      <c r="C641" s="114"/>
      <c r="D641" s="8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  <c r="BY641" s="105"/>
      <c r="BZ641" s="105"/>
      <c r="CA641" s="105"/>
      <c r="CB641" s="105"/>
      <c r="CC641" s="105"/>
      <c r="CD641" s="105"/>
      <c r="CE641" s="105"/>
      <c r="CF641" s="105"/>
      <c r="CG641" s="105"/>
      <c r="CH641" s="105"/>
      <c r="CI641" s="105"/>
      <c r="CJ641" s="105"/>
      <c r="CK641" s="105"/>
      <c r="CL641" s="105"/>
      <c r="CM641" s="105"/>
      <c r="CN641" s="105"/>
      <c r="CO641" s="105"/>
      <c r="CP641" s="105"/>
      <c r="CQ641" s="105"/>
      <c r="CR641" s="105"/>
      <c r="CS641" s="105"/>
      <c r="CT641" s="105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  <c r="FG641" s="8"/>
      <c r="FH641" s="8"/>
      <c r="FI641" s="8"/>
      <c r="FJ641" s="8"/>
      <c r="FK641" s="8"/>
      <c r="FL641" s="43"/>
      <c r="FM641" s="118"/>
      <c r="FN641" s="8"/>
    </row>
    <row r="642" ht="12.75" customHeight="1">
      <c r="A642" s="4"/>
      <c r="B642" s="113"/>
      <c r="C642" s="114"/>
      <c r="D642" s="8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  <c r="BY642" s="105"/>
      <c r="BZ642" s="105"/>
      <c r="CA642" s="105"/>
      <c r="CB642" s="105"/>
      <c r="CC642" s="105"/>
      <c r="CD642" s="105"/>
      <c r="CE642" s="105"/>
      <c r="CF642" s="105"/>
      <c r="CG642" s="105"/>
      <c r="CH642" s="105"/>
      <c r="CI642" s="105"/>
      <c r="CJ642" s="105"/>
      <c r="CK642" s="105"/>
      <c r="CL642" s="105"/>
      <c r="CM642" s="105"/>
      <c r="CN642" s="105"/>
      <c r="CO642" s="105"/>
      <c r="CP642" s="105"/>
      <c r="CQ642" s="105"/>
      <c r="CR642" s="105"/>
      <c r="CS642" s="105"/>
      <c r="CT642" s="105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  <c r="FG642" s="8"/>
      <c r="FH642" s="8"/>
      <c r="FI642" s="8"/>
      <c r="FJ642" s="8"/>
      <c r="FK642" s="8"/>
      <c r="FL642" s="43"/>
      <c r="FM642" s="118"/>
      <c r="FN642" s="8"/>
    </row>
    <row r="643" ht="12.75" customHeight="1">
      <c r="A643" s="4"/>
      <c r="B643" s="113"/>
      <c r="C643" s="114"/>
      <c r="D643" s="8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  <c r="BY643" s="105"/>
      <c r="BZ643" s="105"/>
      <c r="CA643" s="105"/>
      <c r="CB643" s="105"/>
      <c r="CC643" s="105"/>
      <c r="CD643" s="105"/>
      <c r="CE643" s="105"/>
      <c r="CF643" s="105"/>
      <c r="CG643" s="105"/>
      <c r="CH643" s="105"/>
      <c r="CI643" s="105"/>
      <c r="CJ643" s="105"/>
      <c r="CK643" s="105"/>
      <c r="CL643" s="105"/>
      <c r="CM643" s="105"/>
      <c r="CN643" s="105"/>
      <c r="CO643" s="105"/>
      <c r="CP643" s="105"/>
      <c r="CQ643" s="105"/>
      <c r="CR643" s="105"/>
      <c r="CS643" s="105"/>
      <c r="CT643" s="105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  <c r="FG643" s="8"/>
      <c r="FH643" s="8"/>
      <c r="FI643" s="8"/>
      <c r="FJ643" s="8"/>
      <c r="FK643" s="8"/>
      <c r="FL643" s="43"/>
      <c r="FM643" s="118"/>
      <c r="FN643" s="8"/>
    </row>
    <row r="644" ht="12.75" customHeight="1">
      <c r="A644" s="4"/>
      <c r="B644" s="113"/>
      <c r="C644" s="114"/>
      <c r="D644" s="8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  <c r="BY644" s="105"/>
      <c r="BZ644" s="105"/>
      <c r="CA644" s="105"/>
      <c r="CB644" s="105"/>
      <c r="CC644" s="105"/>
      <c r="CD644" s="105"/>
      <c r="CE644" s="105"/>
      <c r="CF644" s="105"/>
      <c r="CG644" s="105"/>
      <c r="CH644" s="105"/>
      <c r="CI644" s="105"/>
      <c r="CJ644" s="105"/>
      <c r="CK644" s="105"/>
      <c r="CL644" s="105"/>
      <c r="CM644" s="105"/>
      <c r="CN644" s="105"/>
      <c r="CO644" s="105"/>
      <c r="CP644" s="105"/>
      <c r="CQ644" s="105"/>
      <c r="CR644" s="105"/>
      <c r="CS644" s="105"/>
      <c r="CT644" s="105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  <c r="FG644" s="8"/>
      <c r="FH644" s="8"/>
      <c r="FI644" s="8"/>
      <c r="FJ644" s="8"/>
      <c r="FK644" s="8"/>
      <c r="FL644" s="43"/>
      <c r="FM644" s="118"/>
      <c r="FN644" s="8"/>
    </row>
    <row r="645" ht="12.75" customHeight="1">
      <c r="A645" s="4"/>
      <c r="B645" s="113"/>
      <c r="C645" s="114"/>
      <c r="D645" s="8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  <c r="BY645" s="105"/>
      <c r="BZ645" s="105"/>
      <c r="CA645" s="105"/>
      <c r="CB645" s="105"/>
      <c r="CC645" s="105"/>
      <c r="CD645" s="105"/>
      <c r="CE645" s="105"/>
      <c r="CF645" s="105"/>
      <c r="CG645" s="105"/>
      <c r="CH645" s="105"/>
      <c r="CI645" s="105"/>
      <c r="CJ645" s="105"/>
      <c r="CK645" s="105"/>
      <c r="CL645" s="105"/>
      <c r="CM645" s="105"/>
      <c r="CN645" s="105"/>
      <c r="CO645" s="105"/>
      <c r="CP645" s="105"/>
      <c r="CQ645" s="105"/>
      <c r="CR645" s="105"/>
      <c r="CS645" s="105"/>
      <c r="CT645" s="105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  <c r="FG645" s="8"/>
      <c r="FH645" s="8"/>
      <c r="FI645" s="8"/>
      <c r="FJ645" s="8"/>
      <c r="FK645" s="8"/>
      <c r="FL645" s="43"/>
      <c r="FM645" s="118"/>
      <c r="FN645" s="8"/>
    </row>
    <row r="646" ht="12.75" customHeight="1">
      <c r="A646" s="4"/>
      <c r="B646" s="113"/>
      <c r="C646" s="114"/>
      <c r="D646" s="8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  <c r="BY646" s="105"/>
      <c r="BZ646" s="105"/>
      <c r="CA646" s="105"/>
      <c r="CB646" s="105"/>
      <c r="CC646" s="105"/>
      <c r="CD646" s="105"/>
      <c r="CE646" s="105"/>
      <c r="CF646" s="105"/>
      <c r="CG646" s="105"/>
      <c r="CH646" s="105"/>
      <c r="CI646" s="105"/>
      <c r="CJ646" s="105"/>
      <c r="CK646" s="105"/>
      <c r="CL646" s="105"/>
      <c r="CM646" s="105"/>
      <c r="CN646" s="105"/>
      <c r="CO646" s="105"/>
      <c r="CP646" s="105"/>
      <c r="CQ646" s="105"/>
      <c r="CR646" s="105"/>
      <c r="CS646" s="105"/>
      <c r="CT646" s="105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  <c r="FG646" s="8"/>
      <c r="FH646" s="8"/>
      <c r="FI646" s="8"/>
      <c r="FJ646" s="8"/>
      <c r="FK646" s="8"/>
      <c r="FL646" s="43"/>
      <c r="FM646" s="118"/>
      <c r="FN646" s="8"/>
    </row>
    <row r="647" ht="12.75" customHeight="1">
      <c r="A647" s="4"/>
      <c r="B647" s="113"/>
      <c r="C647" s="114"/>
      <c r="D647" s="8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  <c r="BY647" s="105"/>
      <c r="BZ647" s="105"/>
      <c r="CA647" s="105"/>
      <c r="CB647" s="105"/>
      <c r="CC647" s="105"/>
      <c r="CD647" s="105"/>
      <c r="CE647" s="105"/>
      <c r="CF647" s="105"/>
      <c r="CG647" s="105"/>
      <c r="CH647" s="105"/>
      <c r="CI647" s="105"/>
      <c r="CJ647" s="105"/>
      <c r="CK647" s="105"/>
      <c r="CL647" s="105"/>
      <c r="CM647" s="105"/>
      <c r="CN647" s="105"/>
      <c r="CO647" s="105"/>
      <c r="CP647" s="105"/>
      <c r="CQ647" s="105"/>
      <c r="CR647" s="105"/>
      <c r="CS647" s="105"/>
      <c r="CT647" s="105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  <c r="FG647" s="8"/>
      <c r="FH647" s="8"/>
      <c r="FI647" s="8"/>
      <c r="FJ647" s="8"/>
      <c r="FK647" s="8"/>
      <c r="FL647" s="43"/>
      <c r="FM647" s="118"/>
      <c r="FN647" s="8"/>
    </row>
    <row r="648" ht="12.75" customHeight="1">
      <c r="A648" s="4"/>
      <c r="B648" s="113"/>
      <c r="C648" s="114"/>
      <c r="D648" s="8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  <c r="BY648" s="105"/>
      <c r="BZ648" s="105"/>
      <c r="CA648" s="105"/>
      <c r="CB648" s="105"/>
      <c r="CC648" s="105"/>
      <c r="CD648" s="105"/>
      <c r="CE648" s="105"/>
      <c r="CF648" s="105"/>
      <c r="CG648" s="105"/>
      <c r="CH648" s="105"/>
      <c r="CI648" s="105"/>
      <c r="CJ648" s="105"/>
      <c r="CK648" s="105"/>
      <c r="CL648" s="105"/>
      <c r="CM648" s="105"/>
      <c r="CN648" s="105"/>
      <c r="CO648" s="105"/>
      <c r="CP648" s="105"/>
      <c r="CQ648" s="105"/>
      <c r="CR648" s="105"/>
      <c r="CS648" s="105"/>
      <c r="CT648" s="105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  <c r="FG648" s="8"/>
      <c r="FH648" s="8"/>
      <c r="FI648" s="8"/>
      <c r="FJ648" s="8"/>
      <c r="FK648" s="8"/>
      <c r="FL648" s="43"/>
      <c r="FM648" s="118"/>
      <c r="FN648" s="8"/>
    </row>
    <row r="649" ht="12.75" customHeight="1">
      <c r="A649" s="4"/>
      <c r="B649" s="113"/>
      <c r="C649" s="114"/>
      <c r="D649" s="8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  <c r="BY649" s="105"/>
      <c r="BZ649" s="105"/>
      <c r="CA649" s="105"/>
      <c r="CB649" s="105"/>
      <c r="CC649" s="105"/>
      <c r="CD649" s="105"/>
      <c r="CE649" s="105"/>
      <c r="CF649" s="105"/>
      <c r="CG649" s="105"/>
      <c r="CH649" s="105"/>
      <c r="CI649" s="105"/>
      <c r="CJ649" s="105"/>
      <c r="CK649" s="105"/>
      <c r="CL649" s="105"/>
      <c r="CM649" s="105"/>
      <c r="CN649" s="105"/>
      <c r="CO649" s="105"/>
      <c r="CP649" s="105"/>
      <c r="CQ649" s="105"/>
      <c r="CR649" s="105"/>
      <c r="CS649" s="105"/>
      <c r="CT649" s="105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  <c r="FG649" s="8"/>
      <c r="FH649" s="8"/>
      <c r="FI649" s="8"/>
      <c r="FJ649" s="8"/>
      <c r="FK649" s="8"/>
      <c r="FL649" s="43"/>
      <c r="FM649" s="118"/>
      <c r="FN649" s="8"/>
    </row>
    <row r="650" ht="12.75" customHeight="1">
      <c r="A650" s="4"/>
      <c r="B650" s="113"/>
      <c r="C650" s="114"/>
      <c r="D650" s="8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  <c r="BY650" s="105"/>
      <c r="BZ650" s="105"/>
      <c r="CA650" s="105"/>
      <c r="CB650" s="105"/>
      <c r="CC650" s="105"/>
      <c r="CD650" s="105"/>
      <c r="CE650" s="105"/>
      <c r="CF650" s="105"/>
      <c r="CG650" s="105"/>
      <c r="CH650" s="105"/>
      <c r="CI650" s="105"/>
      <c r="CJ650" s="105"/>
      <c r="CK650" s="105"/>
      <c r="CL650" s="105"/>
      <c r="CM650" s="105"/>
      <c r="CN650" s="105"/>
      <c r="CO650" s="105"/>
      <c r="CP650" s="105"/>
      <c r="CQ650" s="105"/>
      <c r="CR650" s="105"/>
      <c r="CS650" s="105"/>
      <c r="CT650" s="105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  <c r="FG650" s="8"/>
      <c r="FH650" s="8"/>
      <c r="FI650" s="8"/>
      <c r="FJ650" s="8"/>
      <c r="FK650" s="8"/>
      <c r="FL650" s="43"/>
      <c r="FM650" s="118"/>
      <c r="FN650" s="8"/>
    </row>
    <row r="651" ht="12.75" customHeight="1">
      <c r="A651" s="4"/>
      <c r="B651" s="113"/>
      <c r="C651" s="114"/>
      <c r="D651" s="8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  <c r="BY651" s="105"/>
      <c r="BZ651" s="105"/>
      <c r="CA651" s="105"/>
      <c r="CB651" s="105"/>
      <c r="CC651" s="105"/>
      <c r="CD651" s="105"/>
      <c r="CE651" s="105"/>
      <c r="CF651" s="105"/>
      <c r="CG651" s="105"/>
      <c r="CH651" s="105"/>
      <c r="CI651" s="105"/>
      <c r="CJ651" s="105"/>
      <c r="CK651" s="105"/>
      <c r="CL651" s="105"/>
      <c r="CM651" s="105"/>
      <c r="CN651" s="105"/>
      <c r="CO651" s="105"/>
      <c r="CP651" s="105"/>
      <c r="CQ651" s="105"/>
      <c r="CR651" s="105"/>
      <c r="CS651" s="105"/>
      <c r="CT651" s="105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  <c r="FG651" s="8"/>
      <c r="FH651" s="8"/>
      <c r="FI651" s="8"/>
      <c r="FJ651" s="8"/>
      <c r="FK651" s="8"/>
      <c r="FL651" s="43"/>
      <c r="FM651" s="118"/>
      <c r="FN651" s="8"/>
    </row>
    <row r="652" ht="12.75" customHeight="1">
      <c r="A652" s="4"/>
      <c r="B652" s="113"/>
      <c r="C652" s="114"/>
      <c r="D652" s="8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  <c r="BY652" s="105"/>
      <c r="BZ652" s="105"/>
      <c r="CA652" s="105"/>
      <c r="CB652" s="105"/>
      <c r="CC652" s="105"/>
      <c r="CD652" s="105"/>
      <c r="CE652" s="105"/>
      <c r="CF652" s="105"/>
      <c r="CG652" s="105"/>
      <c r="CH652" s="105"/>
      <c r="CI652" s="105"/>
      <c r="CJ652" s="105"/>
      <c r="CK652" s="105"/>
      <c r="CL652" s="105"/>
      <c r="CM652" s="105"/>
      <c r="CN652" s="105"/>
      <c r="CO652" s="105"/>
      <c r="CP652" s="105"/>
      <c r="CQ652" s="105"/>
      <c r="CR652" s="105"/>
      <c r="CS652" s="105"/>
      <c r="CT652" s="105"/>
      <c r="CU652" s="8"/>
      <c r="CV652" s="8"/>
      <c r="CW652" s="8"/>
      <c r="CX652" s="8"/>
      <c r="CY652" s="8"/>
      <c r="CZ652" s="8"/>
      <c r="DA652" s="8"/>
      <c r="DB652" s="8"/>
      <c r="DC652" s="8"/>
      <c r="DD652" s="8"/>
      <c r="DE652" s="8"/>
      <c r="DF652" s="8"/>
      <c r="DG652" s="8"/>
      <c r="DH652" s="8"/>
      <c r="DI652" s="8"/>
      <c r="DJ652" s="8"/>
      <c r="DK652" s="8"/>
      <c r="DL652" s="8"/>
      <c r="DM652" s="8"/>
      <c r="DN652" s="8"/>
      <c r="DO652" s="8"/>
      <c r="DP652" s="8"/>
      <c r="DQ652" s="8"/>
      <c r="DR652" s="8"/>
      <c r="DS652" s="8"/>
      <c r="DT652" s="8"/>
      <c r="DU652" s="8"/>
      <c r="DV652" s="8"/>
      <c r="DW652" s="8"/>
      <c r="DX652" s="8"/>
      <c r="DY652" s="8"/>
      <c r="DZ652" s="8"/>
      <c r="EA652" s="8"/>
      <c r="EB652" s="8"/>
      <c r="EC652" s="8"/>
      <c r="ED652" s="8"/>
      <c r="EE652" s="8"/>
      <c r="EF652" s="8"/>
      <c r="EG652" s="8"/>
      <c r="EH652" s="8"/>
      <c r="EI652" s="8"/>
      <c r="EJ652" s="8"/>
      <c r="EK652" s="8"/>
      <c r="EL652" s="8"/>
      <c r="EM652" s="8"/>
      <c r="EN652" s="8"/>
      <c r="EO652" s="8"/>
      <c r="EP652" s="8"/>
      <c r="EQ652" s="8"/>
      <c r="ER652" s="8"/>
      <c r="ES652" s="8"/>
      <c r="ET652" s="8"/>
      <c r="EU652" s="8"/>
      <c r="EV652" s="8"/>
      <c r="EW652" s="8"/>
      <c r="EX652" s="8"/>
      <c r="EY652" s="8"/>
      <c r="EZ652" s="8"/>
      <c r="FA652" s="8"/>
      <c r="FB652" s="8"/>
      <c r="FC652" s="8"/>
      <c r="FD652" s="8"/>
      <c r="FE652" s="8"/>
      <c r="FF652" s="8"/>
      <c r="FG652" s="8"/>
      <c r="FH652" s="8"/>
      <c r="FI652" s="8"/>
      <c r="FJ652" s="8"/>
      <c r="FK652" s="8"/>
      <c r="FL652" s="43"/>
      <c r="FM652" s="118"/>
      <c r="FN652" s="8"/>
    </row>
    <row r="653" ht="12.75" customHeight="1">
      <c r="A653" s="4"/>
      <c r="B653" s="113"/>
      <c r="C653" s="114"/>
      <c r="D653" s="8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  <c r="BY653" s="105"/>
      <c r="BZ653" s="105"/>
      <c r="CA653" s="105"/>
      <c r="CB653" s="105"/>
      <c r="CC653" s="105"/>
      <c r="CD653" s="105"/>
      <c r="CE653" s="105"/>
      <c r="CF653" s="105"/>
      <c r="CG653" s="105"/>
      <c r="CH653" s="105"/>
      <c r="CI653" s="105"/>
      <c r="CJ653" s="105"/>
      <c r="CK653" s="105"/>
      <c r="CL653" s="105"/>
      <c r="CM653" s="105"/>
      <c r="CN653" s="105"/>
      <c r="CO653" s="105"/>
      <c r="CP653" s="105"/>
      <c r="CQ653" s="105"/>
      <c r="CR653" s="105"/>
      <c r="CS653" s="105"/>
      <c r="CT653" s="105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  <c r="FG653" s="8"/>
      <c r="FH653" s="8"/>
      <c r="FI653" s="8"/>
      <c r="FJ653" s="8"/>
      <c r="FK653" s="8"/>
      <c r="FL653" s="43"/>
      <c r="FM653" s="118"/>
      <c r="FN653" s="8"/>
    </row>
    <row r="654" ht="12.75" customHeight="1">
      <c r="A654" s="4"/>
      <c r="B654" s="113"/>
      <c r="C654" s="114"/>
      <c r="D654" s="8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  <c r="BY654" s="105"/>
      <c r="BZ654" s="105"/>
      <c r="CA654" s="105"/>
      <c r="CB654" s="105"/>
      <c r="CC654" s="105"/>
      <c r="CD654" s="105"/>
      <c r="CE654" s="105"/>
      <c r="CF654" s="105"/>
      <c r="CG654" s="105"/>
      <c r="CH654" s="105"/>
      <c r="CI654" s="105"/>
      <c r="CJ654" s="105"/>
      <c r="CK654" s="105"/>
      <c r="CL654" s="105"/>
      <c r="CM654" s="105"/>
      <c r="CN654" s="105"/>
      <c r="CO654" s="105"/>
      <c r="CP654" s="105"/>
      <c r="CQ654" s="105"/>
      <c r="CR654" s="105"/>
      <c r="CS654" s="105"/>
      <c r="CT654" s="105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  <c r="FG654" s="8"/>
      <c r="FH654" s="8"/>
      <c r="FI654" s="8"/>
      <c r="FJ654" s="8"/>
      <c r="FK654" s="8"/>
      <c r="FL654" s="43"/>
      <c r="FM654" s="118"/>
      <c r="FN654" s="8"/>
    </row>
    <row r="655" ht="12.75" customHeight="1">
      <c r="A655" s="4"/>
      <c r="B655" s="113"/>
      <c r="C655" s="114"/>
      <c r="D655" s="8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  <c r="BY655" s="105"/>
      <c r="BZ655" s="105"/>
      <c r="CA655" s="105"/>
      <c r="CB655" s="105"/>
      <c r="CC655" s="105"/>
      <c r="CD655" s="105"/>
      <c r="CE655" s="105"/>
      <c r="CF655" s="105"/>
      <c r="CG655" s="105"/>
      <c r="CH655" s="105"/>
      <c r="CI655" s="105"/>
      <c r="CJ655" s="105"/>
      <c r="CK655" s="105"/>
      <c r="CL655" s="105"/>
      <c r="CM655" s="105"/>
      <c r="CN655" s="105"/>
      <c r="CO655" s="105"/>
      <c r="CP655" s="105"/>
      <c r="CQ655" s="105"/>
      <c r="CR655" s="105"/>
      <c r="CS655" s="105"/>
      <c r="CT655" s="105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  <c r="FG655" s="8"/>
      <c r="FH655" s="8"/>
      <c r="FI655" s="8"/>
      <c r="FJ655" s="8"/>
      <c r="FK655" s="8"/>
      <c r="FL655" s="43"/>
      <c r="FM655" s="118"/>
      <c r="FN655" s="8"/>
    </row>
    <row r="656" ht="12.75" customHeight="1">
      <c r="A656" s="4"/>
      <c r="B656" s="113"/>
      <c r="C656" s="114"/>
      <c r="D656" s="8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  <c r="BY656" s="105"/>
      <c r="BZ656" s="105"/>
      <c r="CA656" s="105"/>
      <c r="CB656" s="105"/>
      <c r="CC656" s="105"/>
      <c r="CD656" s="105"/>
      <c r="CE656" s="105"/>
      <c r="CF656" s="105"/>
      <c r="CG656" s="105"/>
      <c r="CH656" s="105"/>
      <c r="CI656" s="105"/>
      <c r="CJ656" s="105"/>
      <c r="CK656" s="105"/>
      <c r="CL656" s="105"/>
      <c r="CM656" s="105"/>
      <c r="CN656" s="105"/>
      <c r="CO656" s="105"/>
      <c r="CP656" s="105"/>
      <c r="CQ656" s="105"/>
      <c r="CR656" s="105"/>
      <c r="CS656" s="105"/>
      <c r="CT656" s="105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  <c r="FG656" s="8"/>
      <c r="FH656" s="8"/>
      <c r="FI656" s="8"/>
      <c r="FJ656" s="8"/>
      <c r="FK656" s="8"/>
      <c r="FL656" s="43"/>
      <c r="FM656" s="118"/>
      <c r="FN656" s="8"/>
    </row>
    <row r="657" ht="12.75" customHeight="1">
      <c r="A657" s="4"/>
      <c r="B657" s="113"/>
      <c r="C657" s="114"/>
      <c r="D657" s="8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  <c r="BY657" s="105"/>
      <c r="BZ657" s="105"/>
      <c r="CA657" s="105"/>
      <c r="CB657" s="105"/>
      <c r="CC657" s="105"/>
      <c r="CD657" s="105"/>
      <c r="CE657" s="105"/>
      <c r="CF657" s="105"/>
      <c r="CG657" s="105"/>
      <c r="CH657" s="105"/>
      <c r="CI657" s="105"/>
      <c r="CJ657" s="105"/>
      <c r="CK657" s="105"/>
      <c r="CL657" s="105"/>
      <c r="CM657" s="105"/>
      <c r="CN657" s="105"/>
      <c r="CO657" s="105"/>
      <c r="CP657" s="105"/>
      <c r="CQ657" s="105"/>
      <c r="CR657" s="105"/>
      <c r="CS657" s="105"/>
      <c r="CT657" s="105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  <c r="FG657" s="8"/>
      <c r="FH657" s="8"/>
      <c r="FI657" s="8"/>
      <c r="FJ657" s="8"/>
      <c r="FK657" s="8"/>
      <c r="FL657" s="43"/>
      <c r="FM657" s="118"/>
      <c r="FN657" s="8"/>
    </row>
    <row r="658" ht="12.75" customHeight="1">
      <c r="A658" s="4"/>
      <c r="B658" s="113"/>
      <c r="C658" s="114"/>
      <c r="D658" s="8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  <c r="BY658" s="105"/>
      <c r="BZ658" s="105"/>
      <c r="CA658" s="105"/>
      <c r="CB658" s="105"/>
      <c r="CC658" s="105"/>
      <c r="CD658" s="105"/>
      <c r="CE658" s="105"/>
      <c r="CF658" s="105"/>
      <c r="CG658" s="105"/>
      <c r="CH658" s="105"/>
      <c r="CI658" s="105"/>
      <c r="CJ658" s="105"/>
      <c r="CK658" s="105"/>
      <c r="CL658" s="105"/>
      <c r="CM658" s="105"/>
      <c r="CN658" s="105"/>
      <c r="CO658" s="105"/>
      <c r="CP658" s="105"/>
      <c r="CQ658" s="105"/>
      <c r="CR658" s="105"/>
      <c r="CS658" s="105"/>
      <c r="CT658" s="105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  <c r="FG658" s="8"/>
      <c r="FH658" s="8"/>
      <c r="FI658" s="8"/>
      <c r="FJ658" s="8"/>
      <c r="FK658" s="8"/>
      <c r="FL658" s="43"/>
      <c r="FM658" s="118"/>
      <c r="FN658" s="8"/>
    </row>
    <row r="659" ht="12.75" customHeight="1">
      <c r="A659" s="4"/>
      <c r="B659" s="113"/>
      <c r="C659" s="114"/>
      <c r="D659" s="8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  <c r="BY659" s="105"/>
      <c r="BZ659" s="105"/>
      <c r="CA659" s="105"/>
      <c r="CB659" s="105"/>
      <c r="CC659" s="105"/>
      <c r="CD659" s="105"/>
      <c r="CE659" s="105"/>
      <c r="CF659" s="105"/>
      <c r="CG659" s="105"/>
      <c r="CH659" s="105"/>
      <c r="CI659" s="105"/>
      <c r="CJ659" s="105"/>
      <c r="CK659" s="105"/>
      <c r="CL659" s="105"/>
      <c r="CM659" s="105"/>
      <c r="CN659" s="105"/>
      <c r="CO659" s="105"/>
      <c r="CP659" s="105"/>
      <c r="CQ659" s="105"/>
      <c r="CR659" s="105"/>
      <c r="CS659" s="105"/>
      <c r="CT659" s="105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  <c r="FG659" s="8"/>
      <c r="FH659" s="8"/>
      <c r="FI659" s="8"/>
      <c r="FJ659" s="8"/>
      <c r="FK659" s="8"/>
      <c r="FL659" s="43"/>
      <c r="FM659" s="118"/>
      <c r="FN659" s="8"/>
    </row>
    <row r="660" ht="12.75" customHeight="1">
      <c r="A660" s="4"/>
      <c r="B660" s="113"/>
      <c r="C660" s="114"/>
      <c r="D660" s="8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  <c r="BY660" s="105"/>
      <c r="BZ660" s="105"/>
      <c r="CA660" s="105"/>
      <c r="CB660" s="105"/>
      <c r="CC660" s="105"/>
      <c r="CD660" s="105"/>
      <c r="CE660" s="105"/>
      <c r="CF660" s="105"/>
      <c r="CG660" s="105"/>
      <c r="CH660" s="105"/>
      <c r="CI660" s="105"/>
      <c r="CJ660" s="105"/>
      <c r="CK660" s="105"/>
      <c r="CL660" s="105"/>
      <c r="CM660" s="105"/>
      <c r="CN660" s="105"/>
      <c r="CO660" s="105"/>
      <c r="CP660" s="105"/>
      <c r="CQ660" s="105"/>
      <c r="CR660" s="105"/>
      <c r="CS660" s="105"/>
      <c r="CT660" s="105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  <c r="FG660" s="8"/>
      <c r="FH660" s="8"/>
      <c r="FI660" s="8"/>
      <c r="FJ660" s="8"/>
      <c r="FK660" s="8"/>
      <c r="FL660" s="43"/>
      <c r="FM660" s="118"/>
      <c r="FN660" s="8"/>
    </row>
    <row r="661" ht="12.75" customHeight="1">
      <c r="A661" s="4"/>
      <c r="B661" s="113"/>
      <c r="C661" s="114"/>
      <c r="D661" s="8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  <c r="BY661" s="105"/>
      <c r="BZ661" s="105"/>
      <c r="CA661" s="105"/>
      <c r="CB661" s="105"/>
      <c r="CC661" s="105"/>
      <c r="CD661" s="105"/>
      <c r="CE661" s="105"/>
      <c r="CF661" s="105"/>
      <c r="CG661" s="105"/>
      <c r="CH661" s="105"/>
      <c r="CI661" s="105"/>
      <c r="CJ661" s="105"/>
      <c r="CK661" s="105"/>
      <c r="CL661" s="105"/>
      <c r="CM661" s="105"/>
      <c r="CN661" s="105"/>
      <c r="CO661" s="105"/>
      <c r="CP661" s="105"/>
      <c r="CQ661" s="105"/>
      <c r="CR661" s="105"/>
      <c r="CS661" s="105"/>
      <c r="CT661" s="105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  <c r="FG661" s="8"/>
      <c r="FH661" s="8"/>
      <c r="FI661" s="8"/>
      <c r="FJ661" s="8"/>
      <c r="FK661" s="8"/>
      <c r="FL661" s="43"/>
      <c r="FM661" s="118"/>
      <c r="FN661" s="8"/>
    </row>
    <row r="662" ht="12.75" customHeight="1">
      <c r="A662" s="4"/>
      <c r="B662" s="113"/>
      <c r="C662" s="114"/>
      <c r="D662" s="8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  <c r="BY662" s="105"/>
      <c r="BZ662" s="105"/>
      <c r="CA662" s="105"/>
      <c r="CB662" s="105"/>
      <c r="CC662" s="105"/>
      <c r="CD662" s="105"/>
      <c r="CE662" s="105"/>
      <c r="CF662" s="105"/>
      <c r="CG662" s="105"/>
      <c r="CH662" s="105"/>
      <c r="CI662" s="105"/>
      <c r="CJ662" s="105"/>
      <c r="CK662" s="105"/>
      <c r="CL662" s="105"/>
      <c r="CM662" s="105"/>
      <c r="CN662" s="105"/>
      <c r="CO662" s="105"/>
      <c r="CP662" s="105"/>
      <c r="CQ662" s="105"/>
      <c r="CR662" s="105"/>
      <c r="CS662" s="105"/>
      <c r="CT662" s="105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  <c r="FG662" s="8"/>
      <c r="FH662" s="8"/>
      <c r="FI662" s="8"/>
      <c r="FJ662" s="8"/>
      <c r="FK662" s="8"/>
      <c r="FL662" s="43"/>
      <c r="FM662" s="118"/>
      <c r="FN662" s="8"/>
    </row>
    <row r="663" ht="12.75" customHeight="1">
      <c r="A663" s="4"/>
      <c r="B663" s="113"/>
      <c r="C663" s="114"/>
      <c r="D663" s="8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  <c r="BY663" s="105"/>
      <c r="BZ663" s="105"/>
      <c r="CA663" s="105"/>
      <c r="CB663" s="105"/>
      <c r="CC663" s="105"/>
      <c r="CD663" s="105"/>
      <c r="CE663" s="105"/>
      <c r="CF663" s="105"/>
      <c r="CG663" s="105"/>
      <c r="CH663" s="105"/>
      <c r="CI663" s="105"/>
      <c r="CJ663" s="105"/>
      <c r="CK663" s="105"/>
      <c r="CL663" s="105"/>
      <c r="CM663" s="105"/>
      <c r="CN663" s="105"/>
      <c r="CO663" s="105"/>
      <c r="CP663" s="105"/>
      <c r="CQ663" s="105"/>
      <c r="CR663" s="105"/>
      <c r="CS663" s="105"/>
      <c r="CT663" s="105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  <c r="FG663" s="8"/>
      <c r="FH663" s="8"/>
      <c r="FI663" s="8"/>
      <c r="FJ663" s="8"/>
      <c r="FK663" s="8"/>
      <c r="FL663" s="43"/>
      <c r="FM663" s="118"/>
      <c r="FN663" s="8"/>
    </row>
    <row r="664" ht="12.75" customHeight="1">
      <c r="A664" s="4"/>
      <c r="B664" s="113"/>
      <c r="C664" s="114"/>
      <c r="D664" s="8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  <c r="BY664" s="105"/>
      <c r="BZ664" s="105"/>
      <c r="CA664" s="105"/>
      <c r="CB664" s="105"/>
      <c r="CC664" s="105"/>
      <c r="CD664" s="105"/>
      <c r="CE664" s="105"/>
      <c r="CF664" s="105"/>
      <c r="CG664" s="105"/>
      <c r="CH664" s="105"/>
      <c r="CI664" s="105"/>
      <c r="CJ664" s="105"/>
      <c r="CK664" s="105"/>
      <c r="CL664" s="105"/>
      <c r="CM664" s="105"/>
      <c r="CN664" s="105"/>
      <c r="CO664" s="105"/>
      <c r="CP664" s="105"/>
      <c r="CQ664" s="105"/>
      <c r="CR664" s="105"/>
      <c r="CS664" s="105"/>
      <c r="CT664" s="105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  <c r="FG664" s="8"/>
      <c r="FH664" s="8"/>
      <c r="FI664" s="8"/>
      <c r="FJ664" s="8"/>
      <c r="FK664" s="8"/>
      <c r="FL664" s="43"/>
      <c r="FM664" s="118"/>
      <c r="FN664" s="8"/>
    </row>
    <row r="665" ht="12.75" customHeight="1">
      <c r="A665" s="4"/>
      <c r="B665" s="113"/>
      <c r="C665" s="114"/>
      <c r="D665" s="8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  <c r="BY665" s="105"/>
      <c r="BZ665" s="105"/>
      <c r="CA665" s="105"/>
      <c r="CB665" s="105"/>
      <c r="CC665" s="105"/>
      <c r="CD665" s="105"/>
      <c r="CE665" s="105"/>
      <c r="CF665" s="105"/>
      <c r="CG665" s="105"/>
      <c r="CH665" s="105"/>
      <c r="CI665" s="105"/>
      <c r="CJ665" s="105"/>
      <c r="CK665" s="105"/>
      <c r="CL665" s="105"/>
      <c r="CM665" s="105"/>
      <c r="CN665" s="105"/>
      <c r="CO665" s="105"/>
      <c r="CP665" s="105"/>
      <c r="CQ665" s="105"/>
      <c r="CR665" s="105"/>
      <c r="CS665" s="105"/>
      <c r="CT665" s="105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  <c r="FG665" s="8"/>
      <c r="FH665" s="8"/>
      <c r="FI665" s="8"/>
      <c r="FJ665" s="8"/>
      <c r="FK665" s="8"/>
      <c r="FL665" s="43"/>
      <c r="FM665" s="118"/>
      <c r="FN665" s="8"/>
    </row>
    <row r="666" ht="12.75" customHeight="1">
      <c r="A666" s="4"/>
      <c r="B666" s="113"/>
      <c r="C666" s="114"/>
      <c r="D666" s="8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  <c r="BY666" s="105"/>
      <c r="BZ666" s="105"/>
      <c r="CA666" s="105"/>
      <c r="CB666" s="105"/>
      <c r="CC666" s="105"/>
      <c r="CD666" s="105"/>
      <c r="CE666" s="105"/>
      <c r="CF666" s="105"/>
      <c r="CG666" s="105"/>
      <c r="CH666" s="105"/>
      <c r="CI666" s="105"/>
      <c r="CJ666" s="105"/>
      <c r="CK666" s="105"/>
      <c r="CL666" s="105"/>
      <c r="CM666" s="105"/>
      <c r="CN666" s="105"/>
      <c r="CO666" s="105"/>
      <c r="CP666" s="105"/>
      <c r="CQ666" s="105"/>
      <c r="CR666" s="105"/>
      <c r="CS666" s="105"/>
      <c r="CT666" s="105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  <c r="FG666" s="8"/>
      <c r="FH666" s="8"/>
      <c r="FI666" s="8"/>
      <c r="FJ666" s="8"/>
      <c r="FK666" s="8"/>
      <c r="FL666" s="43"/>
      <c r="FM666" s="118"/>
      <c r="FN666" s="8"/>
    </row>
    <row r="667" ht="12.75" customHeight="1">
      <c r="A667" s="4"/>
      <c r="B667" s="113"/>
      <c r="C667" s="114"/>
      <c r="D667" s="8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  <c r="BY667" s="105"/>
      <c r="BZ667" s="105"/>
      <c r="CA667" s="105"/>
      <c r="CB667" s="105"/>
      <c r="CC667" s="105"/>
      <c r="CD667" s="105"/>
      <c r="CE667" s="105"/>
      <c r="CF667" s="105"/>
      <c r="CG667" s="105"/>
      <c r="CH667" s="105"/>
      <c r="CI667" s="105"/>
      <c r="CJ667" s="105"/>
      <c r="CK667" s="105"/>
      <c r="CL667" s="105"/>
      <c r="CM667" s="105"/>
      <c r="CN667" s="105"/>
      <c r="CO667" s="105"/>
      <c r="CP667" s="105"/>
      <c r="CQ667" s="105"/>
      <c r="CR667" s="105"/>
      <c r="CS667" s="105"/>
      <c r="CT667" s="105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  <c r="FG667" s="8"/>
      <c r="FH667" s="8"/>
      <c r="FI667" s="8"/>
      <c r="FJ667" s="8"/>
      <c r="FK667" s="8"/>
      <c r="FL667" s="43"/>
      <c r="FM667" s="118"/>
      <c r="FN667" s="8"/>
    </row>
    <row r="668" ht="12.75" customHeight="1">
      <c r="A668" s="4"/>
      <c r="B668" s="113"/>
      <c r="C668" s="114"/>
      <c r="D668" s="8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  <c r="BY668" s="105"/>
      <c r="BZ668" s="105"/>
      <c r="CA668" s="105"/>
      <c r="CB668" s="105"/>
      <c r="CC668" s="105"/>
      <c r="CD668" s="105"/>
      <c r="CE668" s="105"/>
      <c r="CF668" s="105"/>
      <c r="CG668" s="105"/>
      <c r="CH668" s="105"/>
      <c r="CI668" s="105"/>
      <c r="CJ668" s="105"/>
      <c r="CK668" s="105"/>
      <c r="CL668" s="105"/>
      <c r="CM668" s="105"/>
      <c r="CN668" s="105"/>
      <c r="CO668" s="105"/>
      <c r="CP668" s="105"/>
      <c r="CQ668" s="105"/>
      <c r="CR668" s="105"/>
      <c r="CS668" s="105"/>
      <c r="CT668" s="105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  <c r="FG668" s="8"/>
      <c r="FH668" s="8"/>
      <c r="FI668" s="8"/>
      <c r="FJ668" s="8"/>
      <c r="FK668" s="8"/>
      <c r="FL668" s="43"/>
      <c r="FM668" s="118"/>
      <c r="FN668" s="8"/>
    </row>
    <row r="669" ht="12.75" customHeight="1">
      <c r="A669" s="4"/>
      <c r="B669" s="113"/>
      <c r="C669" s="114"/>
      <c r="D669" s="8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  <c r="BY669" s="105"/>
      <c r="BZ669" s="105"/>
      <c r="CA669" s="105"/>
      <c r="CB669" s="105"/>
      <c r="CC669" s="105"/>
      <c r="CD669" s="105"/>
      <c r="CE669" s="105"/>
      <c r="CF669" s="105"/>
      <c r="CG669" s="105"/>
      <c r="CH669" s="105"/>
      <c r="CI669" s="105"/>
      <c r="CJ669" s="105"/>
      <c r="CK669" s="105"/>
      <c r="CL669" s="105"/>
      <c r="CM669" s="105"/>
      <c r="CN669" s="105"/>
      <c r="CO669" s="105"/>
      <c r="CP669" s="105"/>
      <c r="CQ669" s="105"/>
      <c r="CR669" s="105"/>
      <c r="CS669" s="105"/>
      <c r="CT669" s="105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  <c r="FG669" s="8"/>
      <c r="FH669" s="8"/>
      <c r="FI669" s="8"/>
      <c r="FJ669" s="8"/>
      <c r="FK669" s="8"/>
      <c r="FL669" s="43"/>
      <c r="FM669" s="118"/>
      <c r="FN669" s="8"/>
    </row>
    <row r="670" ht="12.75" customHeight="1">
      <c r="A670" s="4"/>
      <c r="B670" s="113"/>
      <c r="C670" s="114"/>
      <c r="D670" s="8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  <c r="BY670" s="105"/>
      <c r="BZ670" s="105"/>
      <c r="CA670" s="105"/>
      <c r="CB670" s="105"/>
      <c r="CC670" s="105"/>
      <c r="CD670" s="105"/>
      <c r="CE670" s="105"/>
      <c r="CF670" s="105"/>
      <c r="CG670" s="105"/>
      <c r="CH670" s="105"/>
      <c r="CI670" s="105"/>
      <c r="CJ670" s="105"/>
      <c r="CK670" s="105"/>
      <c r="CL670" s="105"/>
      <c r="CM670" s="105"/>
      <c r="CN670" s="105"/>
      <c r="CO670" s="105"/>
      <c r="CP670" s="105"/>
      <c r="CQ670" s="105"/>
      <c r="CR670" s="105"/>
      <c r="CS670" s="105"/>
      <c r="CT670" s="105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  <c r="FG670" s="8"/>
      <c r="FH670" s="8"/>
      <c r="FI670" s="8"/>
      <c r="FJ670" s="8"/>
      <c r="FK670" s="8"/>
      <c r="FL670" s="43"/>
      <c r="FM670" s="118"/>
      <c r="FN670" s="8"/>
    </row>
    <row r="671" ht="12.75" customHeight="1">
      <c r="A671" s="4"/>
      <c r="B671" s="113"/>
      <c r="C671" s="114"/>
      <c r="D671" s="8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  <c r="BY671" s="105"/>
      <c r="BZ671" s="105"/>
      <c r="CA671" s="105"/>
      <c r="CB671" s="105"/>
      <c r="CC671" s="105"/>
      <c r="CD671" s="105"/>
      <c r="CE671" s="105"/>
      <c r="CF671" s="105"/>
      <c r="CG671" s="105"/>
      <c r="CH671" s="105"/>
      <c r="CI671" s="105"/>
      <c r="CJ671" s="105"/>
      <c r="CK671" s="105"/>
      <c r="CL671" s="105"/>
      <c r="CM671" s="105"/>
      <c r="CN671" s="105"/>
      <c r="CO671" s="105"/>
      <c r="CP671" s="105"/>
      <c r="CQ671" s="105"/>
      <c r="CR671" s="105"/>
      <c r="CS671" s="105"/>
      <c r="CT671" s="105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  <c r="FG671" s="8"/>
      <c r="FH671" s="8"/>
      <c r="FI671" s="8"/>
      <c r="FJ671" s="8"/>
      <c r="FK671" s="8"/>
      <c r="FL671" s="43"/>
      <c r="FM671" s="118"/>
      <c r="FN671" s="8"/>
    </row>
    <row r="672" ht="12.75" customHeight="1">
      <c r="A672" s="4"/>
      <c r="B672" s="113"/>
      <c r="C672" s="114"/>
      <c r="D672" s="8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  <c r="BY672" s="105"/>
      <c r="BZ672" s="105"/>
      <c r="CA672" s="105"/>
      <c r="CB672" s="105"/>
      <c r="CC672" s="105"/>
      <c r="CD672" s="105"/>
      <c r="CE672" s="105"/>
      <c r="CF672" s="105"/>
      <c r="CG672" s="105"/>
      <c r="CH672" s="105"/>
      <c r="CI672" s="105"/>
      <c r="CJ672" s="105"/>
      <c r="CK672" s="105"/>
      <c r="CL672" s="105"/>
      <c r="CM672" s="105"/>
      <c r="CN672" s="105"/>
      <c r="CO672" s="105"/>
      <c r="CP672" s="105"/>
      <c r="CQ672" s="105"/>
      <c r="CR672" s="105"/>
      <c r="CS672" s="105"/>
      <c r="CT672" s="105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  <c r="FG672" s="8"/>
      <c r="FH672" s="8"/>
      <c r="FI672" s="8"/>
      <c r="FJ672" s="8"/>
      <c r="FK672" s="8"/>
      <c r="FL672" s="43"/>
      <c r="FM672" s="118"/>
      <c r="FN672" s="8"/>
    </row>
    <row r="673" ht="12.75" customHeight="1">
      <c r="A673" s="4"/>
      <c r="B673" s="113"/>
      <c r="C673" s="114"/>
      <c r="D673" s="8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  <c r="BY673" s="105"/>
      <c r="BZ673" s="105"/>
      <c r="CA673" s="105"/>
      <c r="CB673" s="105"/>
      <c r="CC673" s="105"/>
      <c r="CD673" s="105"/>
      <c r="CE673" s="105"/>
      <c r="CF673" s="105"/>
      <c r="CG673" s="105"/>
      <c r="CH673" s="105"/>
      <c r="CI673" s="105"/>
      <c r="CJ673" s="105"/>
      <c r="CK673" s="105"/>
      <c r="CL673" s="105"/>
      <c r="CM673" s="105"/>
      <c r="CN673" s="105"/>
      <c r="CO673" s="105"/>
      <c r="CP673" s="105"/>
      <c r="CQ673" s="105"/>
      <c r="CR673" s="105"/>
      <c r="CS673" s="105"/>
      <c r="CT673" s="105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  <c r="FG673" s="8"/>
      <c r="FH673" s="8"/>
      <c r="FI673" s="8"/>
      <c r="FJ673" s="8"/>
      <c r="FK673" s="8"/>
      <c r="FL673" s="43"/>
      <c r="FM673" s="118"/>
      <c r="FN673" s="8"/>
    </row>
    <row r="674" ht="12.75" customHeight="1">
      <c r="A674" s="4"/>
      <c r="B674" s="113"/>
      <c r="C674" s="114"/>
      <c r="D674" s="8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  <c r="BY674" s="105"/>
      <c r="BZ674" s="105"/>
      <c r="CA674" s="105"/>
      <c r="CB674" s="105"/>
      <c r="CC674" s="105"/>
      <c r="CD674" s="105"/>
      <c r="CE674" s="105"/>
      <c r="CF674" s="105"/>
      <c r="CG674" s="105"/>
      <c r="CH674" s="105"/>
      <c r="CI674" s="105"/>
      <c r="CJ674" s="105"/>
      <c r="CK674" s="105"/>
      <c r="CL674" s="105"/>
      <c r="CM674" s="105"/>
      <c r="CN674" s="105"/>
      <c r="CO674" s="105"/>
      <c r="CP674" s="105"/>
      <c r="CQ674" s="105"/>
      <c r="CR674" s="105"/>
      <c r="CS674" s="105"/>
      <c r="CT674" s="105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  <c r="FG674" s="8"/>
      <c r="FH674" s="8"/>
      <c r="FI674" s="8"/>
      <c r="FJ674" s="8"/>
      <c r="FK674" s="8"/>
      <c r="FL674" s="43"/>
      <c r="FM674" s="118"/>
      <c r="FN674" s="8"/>
    </row>
    <row r="675" ht="12.75" customHeight="1">
      <c r="A675" s="4"/>
      <c r="B675" s="113"/>
      <c r="C675" s="114"/>
      <c r="D675" s="8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  <c r="BY675" s="105"/>
      <c r="BZ675" s="105"/>
      <c r="CA675" s="105"/>
      <c r="CB675" s="105"/>
      <c r="CC675" s="105"/>
      <c r="CD675" s="105"/>
      <c r="CE675" s="105"/>
      <c r="CF675" s="105"/>
      <c r="CG675" s="105"/>
      <c r="CH675" s="105"/>
      <c r="CI675" s="105"/>
      <c r="CJ675" s="105"/>
      <c r="CK675" s="105"/>
      <c r="CL675" s="105"/>
      <c r="CM675" s="105"/>
      <c r="CN675" s="105"/>
      <c r="CO675" s="105"/>
      <c r="CP675" s="105"/>
      <c r="CQ675" s="105"/>
      <c r="CR675" s="105"/>
      <c r="CS675" s="105"/>
      <c r="CT675" s="105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  <c r="FG675" s="8"/>
      <c r="FH675" s="8"/>
      <c r="FI675" s="8"/>
      <c r="FJ675" s="8"/>
      <c r="FK675" s="8"/>
      <c r="FL675" s="43"/>
      <c r="FM675" s="118"/>
      <c r="FN675" s="8"/>
    </row>
    <row r="676" ht="12.75" customHeight="1">
      <c r="A676" s="4"/>
      <c r="B676" s="113"/>
      <c r="C676" s="114"/>
      <c r="D676" s="8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  <c r="BY676" s="105"/>
      <c r="BZ676" s="105"/>
      <c r="CA676" s="105"/>
      <c r="CB676" s="105"/>
      <c r="CC676" s="105"/>
      <c r="CD676" s="105"/>
      <c r="CE676" s="105"/>
      <c r="CF676" s="105"/>
      <c r="CG676" s="105"/>
      <c r="CH676" s="105"/>
      <c r="CI676" s="105"/>
      <c r="CJ676" s="105"/>
      <c r="CK676" s="105"/>
      <c r="CL676" s="105"/>
      <c r="CM676" s="105"/>
      <c r="CN676" s="105"/>
      <c r="CO676" s="105"/>
      <c r="CP676" s="105"/>
      <c r="CQ676" s="105"/>
      <c r="CR676" s="105"/>
      <c r="CS676" s="105"/>
      <c r="CT676" s="105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  <c r="FG676" s="8"/>
      <c r="FH676" s="8"/>
      <c r="FI676" s="8"/>
      <c r="FJ676" s="8"/>
      <c r="FK676" s="8"/>
      <c r="FL676" s="43"/>
      <c r="FM676" s="118"/>
      <c r="FN676" s="8"/>
    </row>
    <row r="677" ht="12.75" customHeight="1">
      <c r="A677" s="4"/>
      <c r="B677" s="113"/>
      <c r="C677" s="114"/>
      <c r="D677" s="8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  <c r="BY677" s="105"/>
      <c r="BZ677" s="105"/>
      <c r="CA677" s="105"/>
      <c r="CB677" s="105"/>
      <c r="CC677" s="105"/>
      <c r="CD677" s="105"/>
      <c r="CE677" s="105"/>
      <c r="CF677" s="105"/>
      <c r="CG677" s="105"/>
      <c r="CH677" s="105"/>
      <c r="CI677" s="105"/>
      <c r="CJ677" s="105"/>
      <c r="CK677" s="105"/>
      <c r="CL677" s="105"/>
      <c r="CM677" s="105"/>
      <c r="CN677" s="105"/>
      <c r="CO677" s="105"/>
      <c r="CP677" s="105"/>
      <c r="CQ677" s="105"/>
      <c r="CR677" s="105"/>
      <c r="CS677" s="105"/>
      <c r="CT677" s="105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  <c r="FG677" s="8"/>
      <c r="FH677" s="8"/>
      <c r="FI677" s="8"/>
      <c r="FJ677" s="8"/>
      <c r="FK677" s="8"/>
      <c r="FL677" s="43"/>
      <c r="FM677" s="118"/>
      <c r="FN677" s="8"/>
    </row>
    <row r="678" ht="12.75" customHeight="1">
      <c r="A678" s="4"/>
      <c r="B678" s="113"/>
      <c r="C678" s="114"/>
      <c r="D678" s="8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  <c r="BY678" s="105"/>
      <c r="BZ678" s="105"/>
      <c r="CA678" s="105"/>
      <c r="CB678" s="105"/>
      <c r="CC678" s="105"/>
      <c r="CD678" s="105"/>
      <c r="CE678" s="105"/>
      <c r="CF678" s="105"/>
      <c r="CG678" s="105"/>
      <c r="CH678" s="105"/>
      <c r="CI678" s="105"/>
      <c r="CJ678" s="105"/>
      <c r="CK678" s="105"/>
      <c r="CL678" s="105"/>
      <c r="CM678" s="105"/>
      <c r="CN678" s="105"/>
      <c r="CO678" s="105"/>
      <c r="CP678" s="105"/>
      <c r="CQ678" s="105"/>
      <c r="CR678" s="105"/>
      <c r="CS678" s="105"/>
      <c r="CT678" s="105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  <c r="FG678" s="8"/>
      <c r="FH678" s="8"/>
      <c r="FI678" s="8"/>
      <c r="FJ678" s="8"/>
      <c r="FK678" s="8"/>
      <c r="FL678" s="43"/>
      <c r="FM678" s="118"/>
      <c r="FN678" s="8"/>
    </row>
    <row r="679" ht="12.75" customHeight="1">
      <c r="A679" s="4"/>
      <c r="B679" s="113"/>
      <c r="C679" s="114"/>
      <c r="D679" s="8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  <c r="BY679" s="105"/>
      <c r="BZ679" s="105"/>
      <c r="CA679" s="105"/>
      <c r="CB679" s="105"/>
      <c r="CC679" s="105"/>
      <c r="CD679" s="105"/>
      <c r="CE679" s="105"/>
      <c r="CF679" s="105"/>
      <c r="CG679" s="105"/>
      <c r="CH679" s="105"/>
      <c r="CI679" s="105"/>
      <c r="CJ679" s="105"/>
      <c r="CK679" s="105"/>
      <c r="CL679" s="105"/>
      <c r="CM679" s="105"/>
      <c r="CN679" s="105"/>
      <c r="CO679" s="105"/>
      <c r="CP679" s="105"/>
      <c r="CQ679" s="105"/>
      <c r="CR679" s="105"/>
      <c r="CS679" s="105"/>
      <c r="CT679" s="105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  <c r="FG679" s="8"/>
      <c r="FH679" s="8"/>
      <c r="FI679" s="8"/>
      <c r="FJ679" s="8"/>
      <c r="FK679" s="8"/>
      <c r="FL679" s="43"/>
      <c r="FM679" s="118"/>
      <c r="FN679" s="8"/>
    </row>
    <row r="680" ht="12.75" customHeight="1">
      <c r="A680" s="4"/>
      <c r="B680" s="113"/>
      <c r="C680" s="114"/>
      <c r="D680" s="8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  <c r="BY680" s="105"/>
      <c r="BZ680" s="105"/>
      <c r="CA680" s="105"/>
      <c r="CB680" s="105"/>
      <c r="CC680" s="105"/>
      <c r="CD680" s="105"/>
      <c r="CE680" s="105"/>
      <c r="CF680" s="105"/>
      <c r="CG680" s="105"/>
      <c r="CH680" s="105"/>
      <c r="CI680" s="105"/>
      <c r="CJ680" s="105"/>
      <c r="CK680" s="105"/>
      <c r="CL680" s="105"/>
      <c r="CM680" s="105"/>
      <c r="CN680" s="105"/>
      <c r="CO680" s="105"/>
      <c r="CP680" s="105"/>
      <c r="CQ680" s="105"/>
      <c r="CR680" s="105"/>
      <c r="CS680" s="105"/>
      <c r="CT680" s="105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  <c r="FG680" s="8"/>
      <c r="FH680" s="8"/>
      <c r="FI680" s="8"/>
      <c r="FJ680" s="8"/>
      <c r="FK680" s="8"/>
      <c r="FL680" s="43"/>
      <c r="FM680" s="118"/>
      <c r="FN680" s="8"/>
    </row>
    <row r="681" ht="12.75" customHeight="1">
      <c r="A681" s="4"/>
      <c r="B681" s="113"/>
      <c r="C681" s="114"/>
      <c r="D681" s="8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  <c r="BY681" s="105"/>
      <c r="BZ681" s="105"/>
      <c r="CA681" s="105"/>
      <c r="CB681" s="105"/>
      <c r="CC681" s="105"/>
      <c r="CD681" s="105"/>
      <c r="CE681" s="105"/>
      <c r="CF681" s="105"/>
      <c r="CG681" s="105"/>
      <c r="CH681" s="105"/>
      <c r="CI681" s="105"/>
      <c r="CJ681" s="105"/>
      <c r="CK681" s="105"/>
      <c r="CL681" s="105"/>
      <c r="CM681" s="105"/>
      <c r="CN681" s="105"/>
      <c r="CO681" s="105"/>
      <c r="CP681" s="105"/>
      <c r="CQ681" s="105"/>
      <c r="CR681" s="105"/>
      <c r="CS681" s="105"/>
      <c r="CT681" s="105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  <c r="FG681" s="8"/>
      <c r="FH681" s="8"/>
      <c r="FI681" s="8"/>
      <c r="FJ681" s="8"/>
      <c r="FK681" s="8"/>
      <c r="FL681" s="43"/>
      <c r="FM681" s="118"/>
      <c r="FN681" s="8"/>
    </row>
    <row r="682" ht="12.75" customHeight="1">
      <c r="A682" s="4"/>
      <c r="B682" s="113"/>
      <c r="C682" s="114"/>
      <c r="D682" s="8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  <c r="BY682" s="105"/>
      <c r="BZ682" s="105"/>
      <c r="CA682" s="105"/>
      <c r="CB682" s="105"/>
      <c r="CC682" s="105"/>
      <c r="CD682" s="105"/>
      <c r="CE682" s="105"/>
      <c r="CF682" s="105"/>
      <c r="CG682" s="105"/>
      <c r="CH682" s="105"/>
      <c r="CI682" s="105"/>
      <c r="CJ682" s="105"/>
      <c r="CK682" s="105"/>
      <c r="CL682" s="105"/>
      <c r="CM682" s="105"/>
      <c r="CN682" s="105"/>
      <c r="CO682" s="105"/>
      <c r="CP682" s="105"/>
      <c r="CQ682" s="105"/>
      <c r="CR682" s="105"/>
      <c r="CS682" s="105"/>
      <c r="CT682" s="105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  <c r="FG682" s="8"/>
      <c r="FH682" s="8"/>
      <c r="FI682" s="8"/>
      <c r="FJ682" s="8"/>
      <c r="FK682" s="8"/>
      <c r="FL682" s="43"/>
      <c r="FM682" s="118"/>
      <c r="FN682" s="8"/>
    </row>
    <row r="683" ht="12.75" customHeight="1">
      <c r="A683" s="4"/>
      <c r="B683" s="113"/>
      <c r="C683" s="114"/>
      <c r="D683" s="8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  <c r="BY683" s="105"/>
      <c r="BZ683" s="105"/>
      <c r="CA683" s="105"/>
      <c r="CB683" s="105"/>
      <c r="CC683" s="105"/>
      <c r="CD683" s="105"/>
      <c r="CE683" s="105"/>
      <c r="CF683" s="105"/>
      <c r="CG683" s="105"/>
      <c r="CH683" s="105"/>
      <c r="CI683" s="105"/>
      <c r="CJ683" s="105"/>
      <c r="CK683" s="105"/>
      <c r="CL683" s="105"/>
      <c r="CM683" s="105"/>
      <c r="CN683" s="105"/>
      <c r="CO683" s="105"/>
      <c r="CP683" s="105"/>
      <c r="CQ683" s="105"/>
      <c r="CR683" s="105"/>
      <c r="CS683" s="105"/>
      <c r="CT683" s="105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  <c r="FG683" s="8"/>
      <c r="FH683" s="8"/>
      <c r="FI683" s="8"/>
      <c r="FJ683" s="8"/>
      <c r="FK683" s="8"/>
      <c r="FL683" s="43"/>
      <c r="FM683" s="118"/>
      <c r="FN683" s="8"/>
    </row>
    <row r="684" ht="12.75" customHeight="1">
      <c r="A684" s="4"/>
      <c r="B684" s="113"/>
      <c r="C684" s="114"/>
      <c r="D684" s="8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  <c r="BY684" s="105"/>
      <c r="BZ684" s="105"/>
      <c r="CA684" s="105"/>
      <c r="CB684" s="105"/>
      <c r="CC684" s="105"/>
      <c r="CD684" s="105"/>
      <c r="CE684" s="105"/>
      <c r="CF684" s="105"/>
      <c r="CG684" s="105"/>
      <c r="CH684" s="105"/>
      <c r="CI684" s="105"/>
      <c r="CJ684" s="105"/>
      <c r="CK684" s="105"/>
      <c r="CL684" s="105"/>
      <c r="CM684" s="105"/>
      <c r="CN684" s="105"/>
      <c r="CO684" s="105"/>
      <c r="CP684" s="105"/>
      <c r="CQ684" s="105"/>
      <c r="CR684" s="105"/>
      <c r="CS684" s="105"/>
      <c r="CT684" s="105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  <c r="FG684" s="8"/>
      <c r="FH684" s="8"/>
      <c r="FI684" s="8"/>
      <c r="FJ684" s="8"/>
      <c r="FK684" s="8"/>
      <c r="FL684" s="43"/>
      <c r="FM684" s="118"/>
      <c r="FN684" s="8"/>
    </row>
    <row r="685" ht="12.75" customHeight="1">
      <c r="A685" s="4"/>
      <c r="B685" s="113"/>
      <c r="C685" s="114"/>
      <c r="D685" s="8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  <c r="BY685" s="105"/>
      <c r="BZ685" s="105"/>
      <c r="CA685" s="105"/>
      <c r="CB685" s="105"/>
      <c r="CC685" s="105"/>
      <c r="CD685" s="105"/>
      <c r="CE685" s="105"/>
      <c r="CF685" s="105"/>
      <c r="CG685" s="105"/>
      <c r="CH685" s="105"/>
      <c r="CI685" s="105"/>
      <c r="CJ685" s="105"/>
      <c r="CK685" s="105"/>
      <c r="CL685" s="105"/>
      <c r="CM685" s="105"/>
      <c r="CN685" s="105"/>
      <c r="CO685" s="105"/>
      <c r="CP685" s="105"/>
      <c r="CQ685" s="105"/>
      <c r="CR685" s="105"/>
      <c r="CS685" s="105"/>
      <c r="CT685" s="105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  <c r="FG685" s="8"/>
      <c r="FH685" s="8"/>
      <c r="FI685" s="8"/>
      <c r="FJ685" s="8"/>
      <c r="FK685" s="8"/>
      <c r="FL685" s="43"/>
      <c r="FM685" s="118"/>
      <c r="FN685" s="8"/>
    </row>
    <row r="686" ht="12.75" customHeight="1">
      <c r="A686" s="4"/>
      <c r="B686" s="113"/>
      <c r="C686" s="114"/>
      <c r="D686" s="8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  <c r="BY686" s="105"/>
      <c r="BZ686" s="105"/>
      <c r="CA686" s="105"/>
      <c r="CB686" s="105"/>
      <c r="CC686" s="105"/>
      <c r="CD686" s="105"/>
      <c r="CE686" s="105"/>
      <c r="CF686" s="105"/>
      <c r="CG686" s="105"/>
      <c r="CH686" s="105"/>
      <c r="CI686" s="105"/>
      <c r="CJ686" s="105"/>
      <c r="CK686" s="105"/>
      <c r="CL686" s="105"/>
      <c r="CM686" s="105"/>
      <c r="CN686" s="105"/>
      <c r="CO686" s="105"/>
      <c r="CP686" s="105"/>
      <c r="CQ686" s="105"/>
      <c r="CR686" s="105"/>
      <c r="CS686" s="105"/>
      <c r="CT686" s="105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  <c r="FG686" s="8"/>
      <c r="FH686" s="8"/>
      <c r="FI686" s="8"/>
      <c r="FJ686" s="8"/>
      <c r="FK686" s="8"/>
      <c r="FL686" s="43"/>
      <c r="FM686" s="118"/>
      <c r="FN686" s="8"/>
    </row>
    <row r="687" ht="12.75" customHeight="1">
      <c r="A687" s="4"/>
      <c r="B687" s="113"/>
      <c r="C687" s="114"/>
      <c r="D687" s="8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  <c r="BY687" s="105"/>
      <c r="BZ687" s="105"/>
      <c r="CA687" s="105"/>
      <c r="CB687" s="105"/>
      <c r="CC687" s="105"/>
      <c r="CD687" s="105"/>
      <c r="CE687" s="105"/>
      <c r="CF687" s="105"/>
      <c r="CG687" s="105"/>
      <c r="CH687" s="105"/>
      <c r="CI687" s="105"/>
      <c r="CJ687" s="105"/>
      <c r="CK687" s="105"/>
      <c r="CL687" s="105"/>
      <c r="CM687" s="105"/>
      <c r="CN687" s="105"/>
      <c r="CO687" s="105"/>
      <c r="CP687" s="105"/>
      <c r="CQ687" s="105"/>
      <c r="CR687" s="105"/>
      <c r="CS687" s="105"/>
      <c r="CT687" s="105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  <c r="FG687" s="8"/>
      <c r="FH687" s="8"/>
      <c r="FI687" s="8"/>
      <c r="FJ687" s="8"/>
      <c r="FK687" s="8"/>
      <c r="FL687" s="43"/>
      <c r="FM687" s="118"/>
      <c r="FN687" s="8"/>
    </row>
    <row r="688" ht="12.75" customHeight="1">
      <c r="A688" s="4"/>
      <c r="B688" s="113"/>
      <c r="C688" s="114"/>
      <c r="D688" s="8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  <c r="BY688" s="105"/>
      <c r="BZ688" s="105"/>
      <c r="CA688" s="105"/>
      <c r="CB688" s="105"/>
      <c r="CC688" s="105"/>
      <c r="CD688" s="105"/>
      <c r="CE688" s="105"/>
      <c r="CF688" s="105"/>
      <c r="CG688" s="105"/>
      <c r="CH688" s="105"/>
      <c r="CI688" s="105"/>
      <c r="CJ688" s="105"/>
      <c r="CK688" s="105"/>
      <c r="CL688" s="105"/>
      <c r="CM688" s="105"/>
      <c r="CN688" s="105"/>
      <c r="CO688" s="105"/>
      <c r="CP688" s="105"/>
      <c r="CQ688" s="105"/>
      <c r="CR688" s="105"/>
      <c r="CS688" s="105"/>
      <c r="CT688" s="105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  <c r="FG688" s="8"/>
      <c r="FH688" s="8"/>
      <c r="FI688" s="8"/>
      <c r="FJ688" s="8"/>
      <c r="FK688" s="8"/>
      <c r="FL688" s="43"/>
      <c r="FM688" s="118"/>
      <c r="FN688" s="8"/>
    </row>
    <row r="689" ht="12.75" customHeight="1">
      <c r="A689" s="4"/>
      <c r="B689" s="113"/>
      <c r="C689" s="114"/>
      <c r="D689" s="8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  <c r="BY689" s="105"/>
      <c r="BZ689" s="105"/>
      <c r="CA689" s="105"/>
      <c r="CB689" s="105"/>
      <c r="CC689" s="105"/>
      <c r="CD689" s="105"/>
      <c r="CE689" s="105"/>
      <c r="CF689" s="105"/>
      <c r="CG689" s="105"/>
      <c r="CH689" s="105"/>
      <c r="CI689" s="105"/>
      <c r="CJ689" s="105"/>
      <c r="CK689" s="105"/>
      <c r="CL689" s="105"/>
      <c r="CM689" s="105"/>
      <c r="CN689" s="105"/>
      <c r="CO689" s="105"/>
      <c r="CP689" s="105"/>
      <c r="CQ689" s="105"/>
      <c r="CR689" s="105"/>
      <c r="CS689" s="105"/>
      <c r="CT689" s="105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  <c r="FG689" s="8"/>
      <c r="FH689" s="8"/>
      <c r="FI689" s="8"/>
      <c r="FJ689" s="8"/>
      <c r="FK689" s="8"/>
      <c r="FL689" s="43"/>
      <c r="FM689" s="118"/>
      <c r="FN689" s="8"/>
    </row>
    <row r="690" ht="12.75" customHeight="1">
      <c r="A690" s="4"/>
      <c r="B690" s="113"/>
      <c r="C690" s="114"/>
      <c r="D690" s="8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  <c r="BY690" s="105"/>
      <c r="BZ690" s="105"/>
      <c r="CA690" s="105"/>
      <c r="CB690" s="105"/>
      <c r="CC690" s="105"/>
      <c r="CD690" s="105"/>
      <c r="CE690" s="105"/>
      <c r="CF690" s="105"/>
      <c r="CG690" s="105"/>
      <c r="CH690" s="105"/>
      <c r="CI690" s="105"/>
      <c r="CJ690" s="105"/>
      <c r="CK690" s="105"/>
      <c r="CL690" s="105"/>
      <c r="CM690" s="105"/>
      <c r="CN690" s="105"/>
      <c r="CO690" s="105"/>
      <c r="CP690" s="105"/>
      <c r="CQ690" s="105"/>
      <c r="CR690" s="105"/>
      <c r="CS690" s="105"/>
      <c r="CT690" s="105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  <c r="FG690" s="8"/>
      <c r="FH690" s="8"/>
      <c r="FI690" s="8"/>
      <c r="FJ690" s="8"/>
      <c r="FK690" s="8"/>
      <c r="FL690" s="43"/>
      <c r="FM690" s="118"/>
      <c r="FN690" s="8"/>
    </row>
    <row r="691" ht="12.75" customHeight="1">
      <c r="A691" s="4"/>
      <c r="B691" s="113"/>
      <c r="C691" s="114"/>
      <c r="D691" s="8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  <c r="BY691" s="105"/>
      <c r="BZ691" s="105"/>
      <c r="CA691" s="105"/>
      <c r="CB691" s="105"/>
      <c r="CC691" s="105"/>
      <c r="CD691" s="105"/>
      <c r="CE691" s="105"/>
      <c r="CF691" s="105"/>
      <c r="CG691" s="105"/>
      <c r="CH691" s="105"/>
      <c r="CI691" s="105"/>
      <c r="CJ691" s="105"/>
      <c r="CK691" s="105"/>
      <c r="CL691" s="105"/>
      <c r="CM691" s="105"/>
      <c r="CN691" s="105"/>
      <c r="CO691" s="105"/>
      <c r="CP691" s="105"/>
      <c r="CQ691" s="105"/>
      <c r="CR691" s="105"/>
      <c r="CS691" s="105"/>
      <c r="CT691" s="105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  <c r="FG691" s="8"/>
      <c r="FH691" s="8"/>
      <c r="FI691" s="8"/>
      <c r="FJ691" s="8"/>
      <c r="FK691" s="8"/>
      <c r="FL691" s="43"/>
      <c r="FM691" s="118"/>
      <c r="FN691" s="8"/>
    </row>
    <row r="692" ht="12.75" customHeight="1">
      <c r="A692" s="4"/>
      <c r="B692" s="113"/>
      <c r="C692" s="114"/>
      <c r="D692" s="8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  <c r="BY692" s="105"/>
      <c r="BZ692" s="105"/>
      <c r="CA692" s="105"/>
      <c r="CB692" s="105"/>
      <c r="CC692" s="105"/>
      <c r="CD692" s="105"/>
      <c r="CE692" s="105"/>
      <c r="CF692" s="105"/>
      <c r="CG692" s="105"/>
      <c r="CH692" s="105"/>
      <c r="CI692" s="105"/>
      <c r="CJ692" s="105"/>
      <c r="CK692" s="105"/>
      <c r="CL692" s="105"/>
      <c r="CM692" s="105"/>
      <c r="CN692" s="105"/>
      <c r="CO692" s="105"/>
      <c r="CP692" s="105"/>
      <c r="CQ692" s="105"/>
      <c r="CR692" s="105"/>
      <c r="CS692" s="105"/>
      <c r="CT692" s="105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  <c r="FG692" s="8"/>
      <c r="FH692" s="8"/>
      <c r="FI692" s="8"/>
      <c r="FJ692" s="8"/>
      <c r="FK692" s="8"/>
      <c r="FL692" s="43"/>
      <c r="FM692" s="118"/>
      <c r="FN692" s="8"/>
    </row>
    <row r="693" ht="12.75" customHeight="1">
      <c r="A693" s="4"/>
      <c r="B693" s="113"/>
      <c r="C693" s="114"/>
      <c r="D693" s="8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  <c r="BY693" s="105"/>
      <c r="BZ693" s="105"/>
      <c r="CA693" s="105"/>
      <c r="CB693" s="105"/>
      <c r="CC693" s="105"/>
      <c r="CD693" s="105"/>
      <c r="CE693" s="105"/>
      <c r="CF693" s="105"/>
      <c r="CG693" s="105"/>
      <c r="CH693" s="105"/>
      <c r="CI693" s="105"/>
      <c r="CJ693" s="105"/>
      <c r="CK693" s="105"/>
      <c r="CL693" s="105"/>
      <c r="CM693" s="105"/>
      <c r="CN693" s="105"/>
      <c r="CO693" s="105"/>
      <c r="CP693" s="105"/>
      <c r="CQ693" s="105"/>
      <c r="CR693" s="105"/>
      <c r="CS693" s="105"/>
      <c r="CT693" s="105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  <c r="FG693" s="8"/>
      <c r="FH693" s="8"/>
      <c r="FI693" s="8"/>
      <c r="FJ693" s="8"/>
      <c r="FK693" s="8"/>
      <c r="FL693" s="43"/>
      <c r="FM693" s="118"/>
      <c r="FN693" s="8"/>
    </row>
    <row r="694" ht="12.75" customHeight="1">
      <c r="A694" s="4"/>
      <c r="B694" s="113"/>
      <c r="C694" s="114"/>
      <c r="D694" s="8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  <c r="BY694" s="105"/>
      <c r="BZ694" s="105"/>
      <c r="CA694" s="105"/>
      <c r="CB694" s="105"/>
      <c r="CC694" s="105"/>
      <c r="CD694" s="105"/>
      <c r="CE694" s="105"/>
      <c r="CF694" s="105"/>
      <c r="CG694" s="105"/>
      <c r="CH694" s="105"/>
      <c r="CI694" s="105"/>
      <c r="CJ694" s="105"/>
      <c r="CK694" s="105"/>
      <c r="CL694" s="105"/>
      <c r="CM694" s="105"/>
      <c r="CN694" s="105"/>
      <c r="CO694" s="105"/>
      <c r="CP694" s="105"/>
      <c r="CQ694" s="105"/>
      <c r="CR694" s="105"/>
      <c r="CS694" s="105"/>
      <c r="CT694" s="105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  <c r="FG694" s="8"/>
      <c r="FH694" s="8"/>
      <c r="FI694" s="8"/>
      <c r="FJ694" s="8"/>
      <c r="FK694" s="8"/>
      <c r="FL694" s="43"/>
      <c r="FM694" s="118"/>
      <c r="FN694" s="8"/>
    </row>
    <row r="695" ht="12.75" customHeight="1">
      <c r="A695" s="4"/>
      <c r="B695" s="113"/>
      <c r="C695" s="114"/>
      <c r="D695" s="8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  <c r="BY695" s="105"/>
      <c r="BZ695" s="105"/>
      <c r="CA695" s="105"/>
      <c r="CB695" s="105"/>
      <c r="CC695" s="105"/>
      <c r="CD695" s="105"/>
      <c r="CE695" s="105"/>
      <c r="CF695" s="105"/>
      <c r="CG695" s="105"/>
      <c r="CH695" s="105"/>
      <c r="CI695" s="105"/>
      <c r="CJ695" s="105"/>
      <c r="CK695" s="105"/>
      <c r="CL695" s="105"/>
      <c r="CM695" s="105"/>
      <c r="CN695" s="105"/>
      <c r="CO695" s="105"/>
      <c r="CP695" s="105"/>
      <c r="CQ695" s="105"/>
      <c r="CR695" s="105"/>
      <c r="CS695" s="105"/>
      <c r="CT695" s="105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  <c r="FG695" s="8"/>
      <c r="FH695" s="8"/>
      <c r="FI695" s="8"/>
      <c r="FJ695" s="8"/>
      <c r="FK695" s="8"/>
      <c r="FL695" s="43"/>
      <c r="FM695" s="118"/>
      <c r="FN695" s="8"/>
    </row>
    <row r="696" ht="12.75" customHeight="1">
      <c r="A696" s="4"/>
      <c r="B696" s="113"/>
      <c r="C696" s="114"/>
      <c r="D696" s="8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  <c r="BY696" s="105"/>
      <c r="BZ696" s="105"/>
      <c r="CA696" s="105"/>
      <c r="CB696" s="105"/>
      <c r="CC696" s="105"/>
      <c r="CD696" s="105"/>
      <c r="CE696" s="105"/>
      <c r="CF696" s="105"/>
      <c r="CG696" s="105"/>
      <c r="CH696" s="105"/>
      <c r="CI696" s="105"/>
      <c r="CJ696" s="105"/>
      <c r="CK696" s="105"/>
      <c r="CL696" s="105"/>
      <c r="CM696" s="105"/>
      <c r="CN696" s="105"/>
      <c r="CO696" s="105"/>
      <c r="CP696" s="105"/>
      <c r="CQ696" s="105"/>
      <c r="CR696" s="105"/>
      <c r="CS696" s="105"/>
      <c r="CT696" s="105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  <c r="FG696" s="8"/>
      <c r="FH696" s="8"/>
      <c r="FI696" s="8"/>
      <c r="FJ696" s="8"/>
      <c r="FK696" s="8"/>
      <c r="FL696" s="43"/>
      <c r="FM696" s="118"/>
      <c r="FN696" s="8"/>
    </row>
    <row r="697" ht="12.75" customHeight="1">
      <c r="A697" s="4"/>
      <c r="B697" s="113"/>
      <c r="C697" s="114"/>
      <c r="D697" s="8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  <c r="BY697" s="105"/>
      <c r="BZ697" s="105"/>
      <c r="CA697" s="105"/>
      <c r="CB697" s="105"/>
      <c r="CC697" s="105"/>
      <c r="CD697" s="105"/>
      <c r="CE697" s="105"/>
      <c r="CF697" s="105"/>
      <c r="CG697" s="105"/>
      <c r="CH697" s="105"/>
      <c r="CI697" s="105"/>
      <c r="CJ697" s="105"/>
      <c r="CK697" s="105"/>
      <c r="CL697" s="105"/>
      <c r="CM697" s="105"/>
      <c r="CN697" s="105"/>
      <c r="CO697" s="105"/>
      <c r="CP697" s="105"/>
      <c r="CQ697" s="105"/>
      <c r="CR697" s="105"/>
      <c r="CS697" s="105"/>
      <c r="CT697" s="105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  <c r="FG697" s="8"/>
      <c r="FH697" s="8"/>
      <c r="FI697" s="8"/>
      <c r="FJ697" s="8"/>
      <c r="FK697" s="8"/>
      <c r="FL697" s="43"/>
      <c r="FM697" s="118"/>
      <c r="FN697" s="8"/>
    </row>
    <row r="698" ht="12.75" customHeight="1">
      <c r="A698" s="4"/>
      <c r="B698" s="113"/>
      <c r="C698" s="114"/>
      <c r="D698" s="8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  <c r="BY698" s="105"/>
      <c r="BZ698" s="105"/>
      <c r="CA698" s="105"/>
      <c r="CB698" s="105"/>
      <c r="CC698" s="105"/>
      <c r="CD698" s="105"/>
      <c r="CE698" s="105"/>
      <c r="CF698" s="105"/>
      <c r="CG698" s="105"/>
      <c r="CH698" s="105"/>
      <c r="CI698" s="105"/>
      <c r="CJ698" s="105"/>
      <c r="CK698" s="105"/>
      <c r="CL698" s="105"/>
      <c r="CM698" s="105"/>
      <c r="CN698" s="105"/>
      <c r="CO698" s="105"/>
      <c r="CP698" s="105"/>
      <c r="CQ698" s="105"/>
      <c r="CR698" s="105"/>
      <c r="CS698" s="105"/>
      <c r="CT698" s="105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  <c r="FG698" s="8"/>
      <c r="FH698" s="8"/>
      <c r="FI698" s="8"/>
      <c r="FJ698" s="8"/>
      <c r="FK698" s="8"/>
      <c r="FL698" s="43"/>
      <c r="FM698" s="118"/>
      <c r="FN698" s="8"/>
    </row>
    <row r="699" ht="12.75" customHeight="1">
      <c r="A699" s="4"/>
      <c r="B699" s="113"/>
      <c r="C699" s="114"/>
      <c r="D699" s="8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  <c r="BY699" s="105"/>
      <c r="BZ699" s="105"/>
      <c r="CA699" s="105"/>
      <c r="CB699" s="105"/>
      <c r="CC699" s="105"/>
      <c r="CD699" s="105"/>
      <c r="CE699" s="105"/>
      <c r="CF699" s="105"/>
      <c r="CG699" s="105"/>
      <c r="CH699" s="105"/>
      <c r="CI699" s="105"/>
      <c r="CJ699" s="105"/>
      <c r="CK699" s="105"/>
      <c r="CL699" s="105"/>
      <c r="CM699" s="105"/>
      <c r="CN699" s="105"/>
      <c r="CO699" s="105"/>
      <c r="CP699" s="105"/>
      <c r="CQ699" s="105"/>
      <c r="CR699" s="105"/>
      <c r="CS699" s="105"/>
      <c r="CT699" s="105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  <c r="FG699" s="8"/>
      <c r="FH699" s="8"/>
      <c r="FI699" s="8"/>
      <c r="FJ699" s="8"/>
      <c r="FK699" s="8"/>
      <c r="FL699" s="43"/>
      <c r="FM699" s="118"/>
      <c r="FN699" s="8"/>
    </row>
    <row r="700" ht="12.75" customHeight="1">
      <c r="A700" s="4"/>
      <c r="B700" s="113"/>
      <c r="C700" s="114"/>
      <c r="D700" s="8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  <c r="BY700" s="105"/>
      <c r="BZ700" s="105"/>
      <c r="CA700" s="105"/>
      <c r="CB700" s="105"/>
      <c r="CC700" s="105"/>
      <c r="CD700" s="105"/>
      <c r="CE700" s="105"/>
      <c r="CF700" s="105"/>
      <c r="CG700" s="105"/>
      <c r="CH700" s="105"/>
      <c r="CI700" s="105"/>
      <c r="CJ700" s="105"/>
      <c r="CK700" s="105"/>
      <c r="CL700" s="105"/>
      <c r="CM700" s="105"/>
      <c r="CN700" s="105"/>
      <c r="CO700" s="105"/>
      <c r="CP700" s="105"/>
      <c r="CQ700" s="105"/>
      <c r="CR700" s="105"/>
      <c r="CS700" s="105"/>
      <c r="CT700" s="105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  <c r="FG700" s="8"/>
      <c r="FH700" s="8"/>
      <c r="FI700" s="8"/>
      <c r="FJ700" s="8"/>
      <c r="FK700" s="8"/>
      <c r="FL700" s="43"/>
      <c r="FM700" s="118"/>
      <c r="FN700" s="8"/>
    </row>
    <row r="701" ht="12.75" customHeight="1">
      <c r="A701" s="4"/>
      <c r="B701" s="113"/>
      <c r="C701" s="114"/>
      <c r="D701" s="8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  <c r="BY701" s="105"/>
      <c r="BZ701" s="105"/>
      <c r="CA701" s="105"/>
      <c r="CB701" s="105"/>
      <c r="CC701" s="105"/>
      <c r="CD701" s="105"/>
      <c r="CE701" s="105"/>
      <c r="CF701" s="105"/>
      <c r="CG701" s="105"/>
      <c r="CH701" s="105"/>
      <c r="CI701" s="105"/>
      <c r="CJ701" s="105"/>
      <c r="CK701" s="105"/>
      <c r="CL701" s="105"/>
      <c r="CM701" s="105"/>
      <c r="CN701" s="105"/>
      <c r="CO701" s="105"/>
      <c r="CP701" s="105"/>
      <c r="CQ701" s="105"/>
      <c r="CR701" s="105"/>
      <c r="CS701" s="105"/>
      <c r="CT701" s="105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  <c r="FG701" s="8"/>
      <c r="FH701" s="8"/>
      <c r="FI701" s="8"/>
      <c r="FJ701" s="8"/>
      <c r="FK701" s="8"/>
      <c r="FL701" s="43"/>
      <c r="FM701" s="118"/>
      <c r="FN701" s="8"/>
    </row>
    <row r="702" ht="12.75" customHeight="1">
      <c r="A702" s="4"/>
      <c r="B702" s="113"/>
      <c r="C702" s="114"/>
      <c r="D702" s="8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  <c r="BY702" s="105"/>
      <c r="BZ702" s="105"/>
      <c r="CA702" s="105"/>
      <c r="CB702" s="105"/>
      <c r="CC702" s="105"/>
      <c r="CD702" s="105"/>
      <c r="CE702" s="105"/>
      <c r="CF702" s="105"/>
      <c r="CG702" s="105"/>
      <c r="CH702" s="105"/>
      <c r="CI702" s="105"/>
      <c r="CJ702" s="105"/>
      <c r="CK702" s="105"/>
      <c r="CL702" s="105"/>
      <c r="CM702" s="105"/>
      <c r="CN702" s="105"/>
      <c r="CO702" s="105"/>
      <c r="CP702" s="105"/>
      <c r="CQ702" s="105"/>
      <c r="CR702" s="105"/>
      <c r="CS702" s="105"/>
      <c r="CT702" s="105"/>
      <c r="CU702" s="8"/>
      <c r="CV702" s="8"/>
      <c r="CW702" s="8"/>
      <c r="CX702" s="8"/>
      <c r="CY702" s="8"/>
      <c r="CZ702" s="8"/>
      <c r="DA702" s="8"/>
      <c r="DB702" s="8"/>
      <c r="DC702" s="8"/>
      <c r="DD702" s="8"/>
      <c r="DE702" s="8"/>
      <c r="DF702" s="8"/>
      <c r="DG702" s="8"/>
      <c r="DH702" s="8"/>
      <c r="DI702" s="8"/>
      <c r="DJ702" s="8"/>
      <c r="DK702" s="8"/>
      <c r="DL702" s="8"/>
      <c r="DM702" s="8"/>
      <c r="DN702" s="8"/>
      <c r="DO702" s="8"/>
      <c r="DP702" s="8"/>
      <c r="DQ702" s="8"/>
      <c r="DR702" s="8"/>
      <c r="DS702" s="8"/>
      <c r="DT702" s="8"/>
      <c r="DU702" s="8"/>
      <c r="DV702" s="8"/>
      <c r="DW702" s="8"/>
      <c r="DX702" s="8"/>
      <c r="DY702" s="8"/>
      <c r="DZ702" s="8"/>
      <c r="EA702" s="8"/>
      <c r="EB702" s="8"/>
      <c r="EC702" s="8"/>
      <c r="ED702" s="8"/>
      <c r="EE702" s="8"/>
      <c r="EF702" s="8"/>
      <c r="EG702" s="8"/>
      <c r="EH702" s="8"/>
      <c r="EI702" s="8"/>
      <c r="EJ702" s="8"/>
      <c r="EK702" s="8"/>
      <c r="EL702" s="8"/>
      <c r="EM702" s="8"/>
      <c r="EN702" s="8"/>
      <c r="EO702" s="8"/>
      <c r="EP702" s="8"/>
      <c r="EQ702" s="8"/>
      <c r="ER702" s="8"/>
      <c r="ES702" s="8"/>
      <c r="ET702" s="8"/>
      <c r="EU702" s="8"/>
      <c r="EV702" s="8"/>
      <c r="EW702" s="8"/>
      <c r="EX702" s="8"/>
      <c r="EY702" s="8"/>
      <c r="EZ702" s="8"/>
      <c r="FA702" s="8"/>
      <c r="FB702" s="8"/>
      <c r="FC702" s="8"/>
      <c r="FD702" s="8"/>
      <c r="FE702" s="8"/>
      <c r="FF702" s="8"/>
      <c r="FG702" s="8"/>
      <c r="FH702" s="8"/>
      <c r="FI702" s="8"/>
      <c r="FJ702" s="8"/>
      <c r="FK702" s="8"/>
      <c r="FL702" s="43"/>
      <c r="FM702" s="118"/>
      <c r="FN702" s="8"/>
    </row>
    <row r="703" ht="12.75" customHeight="1">
      <c r="A703" s="4"/>
      <c r="B703" s="113"/>
      <c r="C703" s="114"/>
      <c r="D703" s="8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  <c r="BY703" s="105"/>
      <c r="BZ703" s="105"/>
      <c r="CA703" s="105"/>
      <c r="CB703" s="105"/>
      <c r="CC703" s="105"/>
      <c r="CD703" s="105"/>
      <c r="CE703" s="105"/>
      <c r="CF703" s="105"/>
      <c r="CG703" s="105"/>
      <c r="CH703" s="105"/>
      <c r="CI703" s="105"/>
      <c r="CJ703" s="105"/>
      <c r="CK703" s="105"/>
      <c r="CL703" s="105"/>
      <c r="CM703" s="105"/>
      <c r="CN703" s="105"/>
      <c r="CO703" s="105"/>
      <c r="CP703" s="105"/>
      <c r="CQ703" s="105"/>
      <c r="CR703" s="105"/>
      <c r="CS703" s="105"/>
      <c r="CT703" s="105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  <c r="FG703" s="8"/>
      <c r="FH703" s="8"/>
      <c r="FI703" s="8"/>
      <c r="FJ703" s="8"/>
      <c r="FK703" s="8"/>
      <c r="FL703" s="43"/>
      <c r="FM703" s="118"/>
      <c r="FN703" s="8"/>
    </row>
    <row r="704" ht="12.75" customHeight="1">
      <c r="A704" s="4"/>
      <c r="B704" s="113"/>
      <c r="C704" s="114"/>
      <c r="D704" s="8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  <c r="BY704" s="105"/>
      <c r="BZ704" s="105"/>
      <c r="CA704" s="105"/>
      <c r="CB704" s="105"/>
      <c r="CC704" s="105"/>
      <c r="CD704" s="105"/>
      <c r="CE704" s="105"/>
      <c r="CF704" s="105"/>
      <c r="CG704" s="105"/>
      <c r="CH704" s="105"/>
      <c r="CI704" s="105"/>
      <c r="CJ704" s="105"/>
      <c r="CK704" s="105"/>
      <c r="CL704" s="105"/>
      <c r="CM704" s="105"/>
      <c r="CN704" s="105"/>
      <c r="CO704" s="105"/>
      <c r="CP704" s="105"/>
      <c r="CQ704" s="105"/>
      <c r="CR704" s="105"/>
      <c r="CS704" s="105"/>
      <c r="CT704" s="105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  <c r="FG704" s="8"/>
      <c r="FH704" s="8"/>
      <c r="FI704" s="8"/>
      <c r="FJ704" s="8"/>
      <c r="FK704" s="8"/>
      <c r="FL704" s="43"/>
      <c r="FM704" s="118"/>
      <c r="FN704" s="8"/>
    </row>
    <row r="705" ht="12.75" customHeight="1">
      <c r="A705" s="4"/>
      <c r="B705" s="113"/>
      <c r="C705" s="114"/>
      <c r="D705" s="8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  <c r="BY705" s="105"/>
      <c r="BZ705" s="105"/>
      <c r="CA705" s="105"/>
      <c r="CB705" s="105"/>
      <c r="CC705" s="105"/>
      <c r="CD705" s="105"/>
      <c r="CE705" s="105"/>
      <c r="CF705" s="105"/>
      <c r="CG705" s="105"/>
      <c r="CH705" s="105"/>
      <c r="CI705" s="105"/>
      <c r="CJ705" s="105"/>
      <c r="CK705" s="105"/>
      <c r="CL705" s="105"/>
      <c r="CM705" s="105"/>
      <c r="CN705" s="105"/>
      <c r="CO705" s="105"/>
      <c r="CP705" s="105"/>
      <c r="CQ705" s="105"/>
      <c r="CR705" s="105"/>
      <c r="CS705" s="105"/>
      <c r="CT705" s="105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  <c r="FG705" s="8"/>
      <c r="FH705" s="8"/>
      <c r="FI705" s="8"/>
      <c r="FJ705" s="8"/>
      <c r="FK705" s="8"/>
      <c r="FL705" s="43"/>
      <c r="FM705" s="118"/>
      <c r="FN705" s="8"/>
    </row>
    <row r="706" ht="12.75" customHeight="1">
      <c r="A706" s="4"/>
      <c r="B706" s="113"/>
      <c r="C706" s="114"/>
      <c r="D706" s="8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  <c r="BY706" s="105"/>
      <c r="BZ706" s="105"/>
      <c r="CA706" s="105"/>
      <c r="CB706" s="105"/>
      <c r="CC706" s="105"/>
      <c r="CD706" s="105"/>
      <c r="CE706" s="105"/>
      <c r="CF706" s="105"/>
      <c r="CG706" s="105"/>
      <c r="CH706" s="105"/>
      <c r="CI706" s="105"/>
      <c r="CJ706" s="105"/>
      <c r="CK706" s="105"/>
      <c r="CL706" s="105"/>
      <c r="CM706" s="105"/>
      <c r="CN706" s="105"/>
      <c r="CO706" s="105"/>
      <c r="CP706" s="105"/>
      <c r="CQ706" s="105"/>
      <c r="CR706" s="105"/>
      <c r="CS706" s="105"/>
      <c r="CT706" s="105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  <c r="FG706" s="8"/>
      <c r="FH706" s="8"/>
      <c r="FI706" s="8"/>
      <c r="FJ706" s="8"/>
      <c r="FK706" s="8"/>
      <c r="FL706" s="43"/>
      <c r="FM706" s="118"/>
      <c r="FN706" s="8"/>
    </row>
    <row r="707" ht="12.75" customHeight="1">
      <c r="A707" s="4"/>
      <c r="B707" s="113"/>
      <c r="C707" s="114"/>
      <c r="D707" s="8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  <c r="BY707" s="105"/>
      <c r="BZ707" s="105"/>
      <c r="CA707" s="105"/>
      <c r="CB707" s="105"/>
      <c r="CC707" s="105"/>
      <c r="CD707" s="105"/>
      <c r="CE707" s="105"/>
      <c r="CF707" s="105"/>
      <c r="CG707" s="105"/>
      <c r="CH707" s="105"/>
      <c r="CI707" s="105"/>
      <c r="CJ707" s="105"/>
      <c r="CK707" s="105"/>
      <c r="CL707" s="105"/>
      <c r="CM707" s="105"/>
      <c r="CN707" s="105"/>
      <c r="CO707" s="105"/>
      <c r="CP707" s="105"/>
      <c r="CQ707" s="105"/>
      <c r="CR707" s="105"/>
      <c r="CS707" s="105"/>
      <c r="CT707" s="105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  <c r="FG707" s="8"/>
      <c r="FH707" s="8"/>
      <c r="FI707" s="8"/>
      <c r="FJ707" s="8"/>
      <c r="FK707" s="8"/>
      <c r="FL707" s="43"/>
      <c r="FM707" s="118"/>
      <c r="FN707" s="8"/>
    </row>
    <row r="708" ht="12.75" customHeight="1">
      <c r="A708" s="4"/>
      <c r="B708" s="113"/>
      <c r="C708" s="114"/>
      <c r="D708" s="8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  <c r="BY708" s="105"/>
      <c r="BZ708" s="105"/>
      <c r="CA708" s="105"/>
      <c r="CB708" s="105"/>
      <c r="CC708" s="105"/>
      <c r="CD708" s="105"/>
      <c r="CE708" s="105"/>
      <c r="CF708" s="105"/>
      <c r="CG708" s="105"/>
      <c r="CH708" s="105"/>
      <c r="CI708" s="105"/>
      <c r="CJ708" s="105"/>
      <c r="CK708" s="105"/>
      <c r="CL708" s="105"/>
      <c r="CM708" s="105"/>
      <c r="CN708" s="105"/>
      <c r="CO708" s="105"/>
      <c r="CP708" s="105"/>
      <c r="CQ708" s="105"/>
      <c r="CR708" s="105"/>
      <c r="CS708" s="105"/>
      <c r="CT708" s="105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  <c r="FG708" s="8"/>
      <c r="FH708" s="8"/>
      <c r="FI708" s="8"/>
      <c r="FJ708" s="8"/>
      <c r="FK708" s="8"/>
      <c r="FL708" s="43"/>
      <c r="FM708" s="118"/>
      <c r="FN708" s="8"/>
    </row>
    <row r="709" ht="12.75" customHeight="1">
      <c r="A709" s="4"/>
      <c r="B709" s="113"/>
      <c r="C709" s="114"/>
      <c r="D709" s="8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  <c r="BY709" s="105"/>
      <c r="BZ709" s="105"/>
      <c r="CA709" s="105"/>
      <c r="CB709" s="105"/>
      <c r="CC709" s="105"/>
      <c r="CD709" s="105"/>
      <c r="CE709" s="105"/>
      <c r="CF709" s="105"/>
      <c r="CG709" s="105"/>
      <c r="CH709" s="105"/>
      <c r="CI709" s="105"/>
      <c r="CJ709" s="105"/>
      <c r="CK709" s="105"/>
      <c r="CL709" s="105"/>
      <c r="CM709" s="105"/>
      <c r="CN709" s="105"/>
      <c r="CO709" s="105"/>
      <c r="CP709" s="105"/>
      <c r="CQ709" s="105"/>
      <c r="CR709" s="105"/>
      <c r="CS709" s="105"/>
      <c r="CT709" s="105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  <c r="FG709" s="8"/>
      <c r="FH709" s="8"/>
      <c r="FI709" s="8"/>
      <c r="FJ709" s="8"/>
      <c r="FK709" s="8"/>
      <c r="FL709" s="43"/>
      <c r="FM709" s="118"/>
      <c r="FN709" s="8"/>
    </row>
    <row r="710" ht="12.75" customHeight="1">
      <c r="A710" s="4"/>
      <c r="B710" s="113"/>
      <c r="C710" s="114"/>
      <c r="D710" s="8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  <c r="BY710" s="105"/>
      <c r="BZ710" s="105"/>
      <c r="CA710" s="105"/>
      <c r="CB710" s="105"/>
      <c r="CC710" s="105"/>
      <c r="CD710" s="105"/>
      <c r="CE710" s="105"/>
      <c r="CF710" s="105"/>
      <c r="CG710" s="105"/>
      <c r="CH710" s="105"/>
      <c r="CI710" s="105"/>
      <c r="CJ710" s="105"/>
      <c r="CK710" s="105"/>
      <c r="CL710" s="105"/>
      <c r="CM710" s="105"/>
      <c r="CN710" s="105"/>
      <c r="CO710" s="105"/>
      <c r="CP710" s="105"/>
      <c r="CQ710" s="105"/>
      <c r="CR710" s="105"/>
      <c r="CS710" s="105"/>
      <c r="CT710" s="105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  <c r="FG710" s="8"/>
      <c r="FH710" s="8"/>
      <c r="FI710" s="8"/>
      <c r="FJ710" s="8"/>
      <c r="FK710" s="8"/>
      <c r="FL710" s="43"/>
      <c r="FM710" s="118"/>
      <c r="FN710" s="8"/>
    </row>
    <row r="711" ht="12.75" customHeight="1">
      <c r="A711" s="4"/>
      <c r="B711" s="113"/>
      <c r="C711" s="114"/>
      <c r="D711" s="8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  <c r="BY711" s="105"/>
      <c r="BZ711" s="105"/>
      <c r="CA711" s="105"/>
      <c r="CB711" s="105"/>
      <c r="CC711" s="105"/>
      <c r="CD711" s="105"/>
      <c r="CE711" s="105"/>
      <c r="CF711" s="105"/>
      <c r="CG711" s="105"/>
      <c r="CH711" s="105"/>
      <c r="CI711" s="105"/>
      <c r="CJ711" s="105"/>
      <c r="CK711" s="105"/>
      <c r="CL711" s="105"/>
      <c r="CM711" s="105"/>
      <c r="CN711" s="105"/>
      <c r="CO711" s="105"/>
      <c r="CP711" s="105"/>
      <c r="CQ711" s="105"/>
      <c r="CR711" s="105"/>
      <c r="CS711" s="105"/>
      <c r="CT711" s="105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  <c r="FG711" s="8"/>
      <c r="FH711" s="8"/>
      <c r="FI711" s="8"/>
      <c r="FJ711" s="8"/>
      <c r="FK711" s="8"/>
      <c r="FL711" s="43"/>
      <c r="FM711" s="118"/>
      <c r="FN711" s="8"/>
    </row>
    <row r="712" ht="12.75" customHeight="1">
      <c r="A712" s="4"/>
      <c r="B712" s="113"/>
      <c r="C712" s="114"/>
      <c r="D712" s="8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  <c r="BY712" s="105"/>
      <c r="BZ712" s="105"/>
      <c r="CA712" s="105"/>
      <c r="CB712" s="105"/>
      <c r="CC712" s="105"/>
      <c r="CD712" s="105"/>
      <c r="CE712" s="105"/>
      <c r="CF712" s="105"/>
      <c r="CG712" s="105"/>
      <c r="CH712" s="105"/>
      <c r="CI712" s="105"/>
      <c r="CJ712" s="105"/>
      <c r="CK712" s="105"/>
      <c r="CL712" s="105"/>
      <c r="CM712" s="105"/>
      <c r="CN712" s="105"/>
      <c r="CO712" s="105"/>
      <c r="CP712" s="105"/>
      <c r="CQ712" s="105"/>
      <c r="CR712" s="105"/>
      <c r="CS712" s="105"/>
      <c r="CT712" s="105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  <c r="FG712" s="8"/>
      <c r="FH712" s="8"/>
      <c r="FI712" s="8"/>
      <c r="FJ712" s="8"/>
      <c r="FK712" s="8"/>
      <c r="FL712" s="43"/>
      <c r="FM712" s="118"/>
      <c r="FN712" s="8"/>
    </row>
    <row r="713" ht="12.75" customHeight="1">
      <c r="A713" s="4"/>
      <c r="B713" s="113"/>
      <c r="C713" s="114"/>
      <c r="D713" s="8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  <c r="BY713" s="105"/>
      <c r="BZ713" s="105"/>
      <c r="CA713" s="105"/>
      <c r="CB713" s="105"/>
      <c r="CC713" s="105"/>
      <c r="CD713" s="105"/>
      <c r="CE713" s="105"/>
      <c r="CF713" s="105"/>
      <c r="CG713" s="105"/>
      <c r="CH713" s="105"/>
      <c r="CI713" s="105"/>
      <c r="CJ713" s="105"/>
      <c r="CK713" s="105"/>
      <c r="CL713" s="105"/>
      <c r="CM713" s="105"/>
      <c r="CN713" s="105"/>
      <c r="CO713" s="105"/>
      <c r="CP713" s="105"/>
      <c r="CQ713" s="105"/>
      <c r="CR713" s="105"/>
      <c r="CS713" s="105"/>
      <c r="CT713" s="105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  <c r="FG713" s="8"/>
      <c r="FH713" s="8"/>
      <c r="FI713" s="8"/>
      <c r="FJ713" s="8"/>
      <c r="FK713" s="8"/>
      <c r="FL713" s="43"/>
      <c r="FM713" s="118"/>
      <c r="FN713" s="8"/>
    </row>
    <row r="714" ht="12.75" customHeight="1">
      <c r="A714" s="4"/>
      <c r="B714" s="113"/>
      <c r="C714" s="114"/>
      <c r="D714" s="8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  <c r="BY714" s="105"/>
      <c r="BZ714" s="105"/>
      <c r="CA714" s="105"/>
      <c r="CB714" s="105"/>
      <c r="CC714" s="105"/>
      <c r="CD714" s="105"/>
      <c r="CE714" s="105"/>
      <c r="CF714" s="105"/>
      <c r="CG714" s="105"/>
      <c r="CH714" s="105"/>
      <c r="CI714" s="105"/>
      <c r="CJ714" s="105"/>
      <c r="CK714" s="105"/>
      <c r="CL714" s="105"/>
      <c r="CM714" s="105"/>
      <c r="CN714" s="105"/>
      <c r="CO714" s="105"/>
      <c r="CP714" s="105"/>
      <c r="CQ714" s="105"/>
      <c r="CR714" s="105"/>
      <c r="CS714" s="105"/>
      <c r="CT714" s="105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  <c r="FG714" s="8"/>
      <c r="FH714" s="8"/>
      <c r="FI714" s="8"/>
      <c r="FJ714" s="8"/>
      <c r="FK714" s="8"/>
      <c r="FL714" s="43"/>
      <c r="FM714" s="118"/>
      <c r="FN714" s="8"/>
    </row>
    <row r="715" ht="12.75" customHeight="1">
      <c r="A715" s="4"/>
      <c r="B715" s="113"/>
      <c r="C715" s="114"/>
      <c r="D715" s="8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  <c r="BY715" s="105"/>
      <c r="BZ715" s="105"/>
      <c r="CA715" s="105"/>
      <c r="CB715" s="105"/>
      <c r="CC715" s="105"/>
      <c r="CD715" s="105"/>
      <c r="CE715" s="105"/>
      <c r="CF715" s="105"/>
      <c r="CG715" s="105"/>
      <c r="CH715" s="105"/>
      <c r="CI715" s="105"/>
      <c r="CJ715" s="105"/>
      <c r="CK715" s="105"/>
      <c r="CL715" s="105"/>
      <c r="CM715" s="105"/>
      <c r="CN715" s="105"/>
      <c r="CO715" s="105"/>
      <c r="CP715" s="105"/>
      <c r="CQ715" s="105"/>
      <c r="CR715" s="105"/>
      <c r="CS715" s="105"/>
      <c r="CT715" s="105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  <c r="FG715" s="8"/>
      <c r="FH715" s="8"/>
      <c r="FI715" s="8"/>
      <c r="FJ715" s="8"/>
      <c r="FK715" s="8"/>
      <c r="FL715" s="43"/>
      <c r="FM715" s="118"/>
      <c r="FN715" s="8"/>
    </row>
    <row r="716" ht="12.75" customHeight="1">
      <c r="A716" s="4"/>
      <c r="B716" s="113"/>
      <c r="C716" s="114"/>
      <c r="D716" s="8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  <c r="BY716" s="105"/>
      <c r="BZ716" s="105"/>
      <c r="CA716" s="105"/>
      <c r="CB716" s="105"/>
      <c r="CC716" s="105"/>
      <c r="CD716" s="105"/>
      <c r="CE716" s="105"/>
      <c r="CF716" s="105"/>
      <c r="CG716" s="105"/>
      <c r="CH716" s="105"/>
      <c r="CI716" s="105"/>
      <c r="CJ716" s="105"/>
      <c r="CK716" s="105"/>
      <c r="CL716" s="105"/>
      <c r="CM716" s="105"/>
      <c r="CN716" s="105"/>
      <c r="CO716" s="105"/>
      <c r="CP716" s="105"/>
      <c r="CQ716" s="105"/>
      <c r="CR716" s="105"/>
      <c r="CS716" s="105"/>
      <c r="CT716" s="105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  <c r="FG716" s="8"/>
      <c r="FH716" s="8"/>
      <c r="FI716" s="8"/>
      <c r="FJ716" s="8"/>
      <c r="FK716" s="8"/>
      <c r="FL716" s="43"/>
      <c r="FM716" s="118"/>
      <c r="FN716" s="8"/>
    </row>
    <row r="717" ht="12.75" customHeight="1">
      <c r="A717" s="4"/>
      <c r="B717" s="113"/>
      <c r="C717" s="114"/>
      <c r="D717" s="8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  <c r="BY717" s="105"/>
      <c r="BZ717" s="105"/>
      <c r="CA717" s="105"/>
      <c r="CB717" s="105"/>
      <c r="CC717" s="105"/>
      <c r="CD717" s="105"/>
      <c r="CE717" s="105"/>
      <c r="CF717" s="105"/>
      <c r="CG717" s="105"/>
      <c r="CH717" s="105"/>
      <c r="CI717" s="105"/>
      <c r="CJ717" s="105"/>
      <c r="CK717" s="105"/>
      <c r="CL717" s="105"/>
      <c r="CM717" s="105"/>
      <c r="CN717" s="105"/>
      <c r="CO717" s="105"/>
      <c r="CP717" s="105"/>
      <c r="CQ717" s="105"/>
      <c r="CR717" s="105"/>
      <c r="CS717" s="105"/>
      <c r="CT717" s="105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  <c r="FG717" s="8"/>
      <c r="FH717" s="8"/>
      <c r="FI717" s="8"/>
      <c r="FJ717" s="8"/>
      <c r="FK717" s="8"/>
      <c r="FL717" s="43"/>
      <c r="FM717" s="118"/>
      <c r="FN717" s="8"/>
    </row>
    <row r="718" ht="12.75" customHeight="1">
      <c r="A718" s="4"/>
      <c r="B718" s="113"/>
      <c r="C718" s="114"/>
      <c r="D718" s="8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  <c r="BY718" s="105"/>
      <c r="BZ718" s="105"/>
      <c r="CA718" s="105"/>
      <c r="CB718" s="105"/>
      <c r="CC718" s="105"/>
      <c r="CD718" s="105"/>
      <c r="CE718" s="105"/>
      <c r="CF718" s="105"/>
      <c r="CG718" s="105"/>
      <c r="CH718" s="105"/>
      <c r="CI718" s="105"/>
      <c r="CJ718" s="105"/>
      <c r="CK718" s="105"/>
      <c r="CL718" s="105"/>
      <c r="CM718" s="105"/>
      <c r="CN718" s="105"/>
      <c r="CO718" s="105"/>
      <c r="CP718" s="105"/>
      <c r="CQ718" s="105"/>
      <c r="CR718" s="105"/>
      <c r="CS718" s="105"/>
      <c r="CT718" s="105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  <c r="FG718" s="8"/>
      <c r="FH718" s="8"/>
      <c r="FI718" s="8"/>
      <c r="FJ718" s="8"/>
      <c r="FK718" s="8"/>
      <c r="FL718" s="43"/>
      <c r="FM718" s="118"/>
      <c r="FN718" s="8"/>
    </row>
    <row r="719" ht="12.75" customHeight="1">
      <c r="A719" s="4"/>
      <c r="B719" s="113"/>
      <c r="C719" s="114"/>
      <c r="D719" s="8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  <c r="BY719" s="105"/>
      <c r="BZ719" s="105"/>
      <c r="CA719" s="105"/>
      <c r="CB719" s="105"/>
      <c r="CC719" s="105"/>
      <c r="CD719" s="105"/>
      <c r="CE719" s="105"/>
      <c r="CF719" s="105"/>
      <c r="CG719" s="105"/>
      <c r="CH719" s="105"/>
      <c r="CI719" s="105"/>
      <c r="CJ719" s="105"/>
      <c r="CK719" s="105"/>
      <c r="CL719" s="105"/>
      <c r="CM719" s="105"/>
      <c r="CN719" s="105"/>
      <c r="CO719" s="105"/>
      <c r="CP719" s="105"/>
      <c r="CQ719" s="105"/>
      <c r="CR719" s="105"/>
      <c r="CS719" s="105"/>
      <c r="CT719" s="105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  <c r="FG719" s="8"/>
      <c r="FH719" s="8"/>
      <c r="FI719" s="8"/>
      <c r="FJ719" s="8"/>
      <c r="FK719" s="8"/>
      <c r="FL719" s="43"/>
      <c r="FM719" s="118"/>
      <c r="FN719" s="8"/>
    </row>
    <row r="720" ht="12.75" customHeight="1">
      <c r="A720" s="4"/>
      <c r="B720" s="113"/>
      <c r="C720" s="114"/>
      <c r="D720" s="8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  <c r="BY720" s="105"/>
      <c r="BZ720" s="105"/>
      <c r="CA720" s="105"/>
      <c r="CB720" s="105"/>
      <c r="CC720" s="105"/>
      <c r="CD720" s="105"/>
      <c r="CE720" s="105"/>
      <c r="CF720" s="105"/>
      <c r="CG720" s="105"/>
      <c r="CH720" s="105"/>
      <c r="CI720" s="105"/>
      <c r="CJ720" s="105"/>
      <c r="CK720" s="105"/>
      <c r="CL720" s="105"/>
      <c r="CM720" s="105"/>
      <c r="CN720" s="105"/>
      <c r="CO720" s="105"/>
      <c r="CP720" s="105"/>
      <c r="CQ720" s="105"/>
      <c r="CR720" s="105"/>
      <c r="CS720" s="105"/>
      <c r="CT720" s="105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  <c r="FG720" s="8"/>
      <c r="FH720" s="8"/>
      <c r="FI720" s="8"/>
      <c r="FJ720" s="8"/>
      <c r="FK720" s="8"/>
      <c r="FL720" s="43"/>
      <c r="FM720" s="118"/>
      <c r="FN720" s="8"/>
    </row>
    <row r="721" ht="12.75" customHeight="1">
      <c r="A721" s="4"/>
      <c r="B721" s="113"/>
      <c r="C721" s="114"/>
      <c r="D721" s="8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  <c r="BY721" s="105"/>
      <c r="BZ721" s="105"/>
      <c r="CA721" s="105"/>
      <c r="CB721" s="105"/>
      <c r="CC721" s="105"/>
      <c r="CD721" s="105"/>
      <c r="CE721" s="105"/>
      <c r="CF721" s="105"/>
      <c r="CG721" s="105"/>
      <c r="CH721" s="105"/>
      <c r="CI721" s="105"/>
      <c r="CJ721" s="105"/>
      <c r="CK721" s="105"/>
      <c r="CL721" s="105"/>
      <c r="CM721" s="105"/>
      <c r="CN721" s="105"/>
      <c r="CO721" s="105"/>
      <c r="CP721" s="105"/>
      <c r="CQ721" s="105"/>
      <c r="CR721" s="105"/>
      <c r="CS721" s="105"/>
      <c r="CT721" s="105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  <c r="FG721" s="8"/>
      <c r="FH721" s="8"/>
      <c r="FI721" s="8"/>
      <c r="FJ721" s="8"/>
      <c r="FK721" s="8"/>
      <c r="FL721" s="43"/>
      <c r="FM721" s="118"/>
      <c r="FN721" s="8"/>
    </row>
    <row r="722" ht="12.75" customHeight="1">
      <c r="A722" s="4"/>
      <c r="B722" s="113"/>
      <c r="C722" s="114"/>
      <c r="D722" s="8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  <c r="BY722" s="105"/>
      <c r="BZ722" s="105"/>
      <c r="CA722" s="105"/>
      <c r="CB722" s="105"/>
      <c r="CC722" s="105"/>
      <c r="CD722" s="105"/>
      <c r="CE722" s="105"/>
      <c r="CF722" s="105"/>
      <c r="CG722" s="105"/>
      <c r="CH722" s="105"/>
      <c r="CI722" s="105"/>
      <c r="CJ722" s="105"/>
      <c r="CK722" s="105"/>
      <c r="CL722" s="105"/>
      <c r="CM722" s="105"/>
      <c r="CN722" s="105"/>
      <c r="CO722" s="105"/>
      <c r="CP722" s="105"/>
      <c r="CQ722" s="105"/>
      <c r="CR722" s="105"/>
      <c r="CS722" s="105"/>
      <c r="CT722" s="105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  <c r="FG722" s="8"/>
      <c r="FH722" s="8"/>
      <c r="FI722" s="8"/>
      <c r="FJ722" s="8"/>
      <c r="FK722" s="8"/>
      <c r="FL722" s="43"/>
      <c r="FM722" s="118"/>
      <c r="FN722" s="8"/>
    </row>
    <row r="723" ht="12.75" customHeight="1">
      <c r="A723" s="4"/>
      <c r="B723" s="113"/>
      <c r="C723" s="114"/>
      <c r="D723" s="8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  <c r="BY723" s="105"/>
      <c r="BZ723" s="105"/>
      <c r="CA723" s="105"/>
      <c r="CB723" s="105"/>
      <c r="CC723" s="105"/>
      <c r="CD723" s="105"/>
      <c r="CE723" s="105"/>
      <c r="CF723" s="105"/>
      <c r="CG723" s="105"/>
      <c r="CH723" s="105"/>
      <c r="CI723" s="105"/>
      <c r="CJ723" s="105"/>
      <c r="CK723" s="105"/>
      <c r="CL723" s="105"/>
      <c r="CM723" s="105"/>
      <c r="CN723" s="105"/>
      <c r="CO723" s="105"/>
      <c r="CP723" s="105"/>
      <c r="CQ723" s="105"/>
      <c r="CR723" s="105"/>
      <c r="CS723" s="105"/>
      <c r="CT723" s="105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  <c r="FG723" s="8"/>
      <c r="FH723" s="8"/>
      <c r="FI723" s="8"/>
      <c r="FJ723" s="8"/>
      <c r="FK723" s="8"/>
      <c r="FL723" s="43"/>
      <c r="FM723" s="118"/>
      <c r="FN723" s="8"/>
    </row>
    <row r="724" ht="12.75" customHeight="1">
      <c r="A724" s="4"/>
      <c r="B724" s="113"/>
      <c r="C724" s="114"/>
      <c r="D724" s="8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  <c r="BY724" s="105"/>
      <c r="BZ724" s="105"/>
      <c r="CA724" s="105"/>
      <c r="CB724" s="105"/>
      <c r="CC724" s="105"/>
      <c r="CD724" s="105"/>
      <c r="CE724" s="105"/>
      <c r="CF724" s="105"/>
      <c r="CG724" s="105"/>
      <c r="CH724" s="105"/>
      <c r="CI724" s="105"/>
      <c r="CJ724" s="105"/>
      <c r="CK724" s="105"/>
      <c r="CL724" s="105"/>
      <c r="CM724" s="105"/>
      <c r="CN724" s="105"/>
      <c r="CO724" s="105"/>
      <c r="CP724" s="105"/>
      <c r="CQ724" s="105"/>
      <c r="CR724" s="105"/>
      <c r="CS724" s="105"/>
      <c r="CT724" s="105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  <c r="FG724" s="8"/>
      <c r="FH724" s="8"/>
      <c r="FI724" s="8"/>
      <c r="FJ724" s="8"/>
      <c r="FK724" s="8"/>
      <c r="FL724" s="43"/>
      <c r="FM724" s="118"/>
      <c r="FN724" s="8"/>
    </row>
    <row r="725" ht="12.75" customHeight="1">
      <c r="A725" s="4"/>
      <c r="B725" s="113"/>
      <c r="C725" s="114"/>
      <c r="D725" s="8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  <c r="BY725" s="105"/>
      <c r="BZ725" s="105"/>
      <c r="CA725" s="105"/>
      <c r="CB725" s="105"/>
      <c r="CC725" s="105"/>
      <c r="CD725" s="105"/>
      <c r="CE725" s="105"/>
      <c r="CF725" s="105"/>
      <c r="CG725" s="105"/>
      <c r="CH725" s="105"/>
      <c r="CI725" s="105"/>
      <c r="CJ725" s="105"/>
      <c r="CK725" s="105"/>
      <c r="CL725" s="105"/>
      <c r="CM725" s="105"/>
      <c r="CN725" s="105"/>
      <c r="CO725" s="105"/>
      <c r="CP725" s="105"/>
      <c r="CQ725" s="105"/>
      <c r="CR725" s="105"/>
      <c r="CS725" s="105"/>
      <c r="CT725" s="105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  <c r="FG725" s="8"/>
      <c r="FH725" s="8"/>
      <c r="FI725" s="8"/>
      <c r="FJ725" s="8"/>
      <c r="FK725" s="8"/>
      <c r="FL725" s="43"/>
      <c r="FM725" s="118"/>
      <c r="FN725" s="8"/>
    </row>
    <row r="726" ht="12.75" customHeight="1">
      <c r="A726" s="4"/>
      <c r="B726" s="113"/>
      <c r="C726" s="114"/>
      <c r="D726" s="8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  <c r="BY726" s="105"/>
      <c r="BZ726" s="105"/>
      <c r="CA726" s="105"/>
      <c r="CB726" s="105"/>
      <c r="CC726" s="105"/>
      <c r="CD726" s="105"/>
      <c r="CE726" s="105"/>
      <c r="CF726" s="105"/>
      <c r="CG726" s="105"/>
      <c r="CH726" s="105"/>
      <c r="CI726" s="105"/>
      <c r="CJ726" s="105"/>
      <c r="CK726" s="105"/>
      <c r="CL726" s="105"/>
      <c r="CM726" s="105"/>
      <c r="CN726" s="105"/>
      <c r="CO726" s="105"/>
      <c r="CP726" s="105"/>
      <c r="CQ726" s="105"/>
      <c r="CR726" s="105"/>
      <c r="CS726" s="105"/>
      <c r="CT726" s="105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  <c r="FG726" s="8"/>
      <c r="FH726" s="8"/>
      <c r="FI726" s="8"/>
      <c r="FJ726" s="8"/>
      <c r="FK726" s="8"/>
      <c r="FL726" s="43"/>
      <c r="FM726" s="118"/>
      <c r="FN726" s="8"/>
    </row>
    <row r="727" ht="12.75" customHeight="1">
      <c r="A727" s="4"/>
      <c r="B727" s="113"/>
      <c r="C727" s="114"/>
      <c r="D727" s="8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  <c r="BY727" s="105"/>
      <c r="BZ727" s="105"/>
      <c r="CA727" s="105"/>
      <c r="CB727" s="105"/>
      <c r="CC727" s="105"/>
      <c r="CD727" s="105"/>
      <c r="CE727" s="105"/>
      <c r="CF727" s="105"/>
      <c r="CG727" s="105"/>
      <c r="CH727" s="105"/>
      <c r="CI727" s="105"/>
      <c r="CJ727" s="105"/>
      <c r="CK727" s="105"/>
      <c r="CL727" s="105"/>
      <c r="CM727" s="105"/>
      <c r="CN727" s="105"/>
      <c r="CO727" s="105"/>
      <c r="CP727" s="105"/>
      <c r="CQ727" s="105"/>
      <c r="CR727" s="105"/>
      <c r="CS727" s="105"/>
      <c r="CT727" s="105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  <c r="FG727" s="8"/>
      <c r="FH727" s="8"/>
      <c r="FI727" s="8"/>
      <c r="FJ727" s="8"/>
      <c r="FK727" s="8"/>
      <c r="FL727" s="43"/>
      <c r="FM727" s="118"/>
      <c r="FN727" s="8"/>
    </row>
    <row r="728" ht="12.75" customHeight="1">
      <c r="A728" s="4"/>
      <c r="B728" s="113"/>
      <c r="C728" s="114"/>
      <c r="D728" s="8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  <c r="BY728" s="105"/>
      <c r="BZ728" s="105"/>
      <c r="CA728" s="105"/>
      <c r="CB728" s="105"/>
      <c r="CC728" s="105"/>
      <c r="CD728" s="105"/>
      <c r="CE728" s="105"/>
      <c r="CF728" s="105"/>
      <c r="CG728" s="105"/>
      <c r="CH728" s="105"/>
      <c r="CI728" s="105"/>
      <c r="CJ728" s="105"/>
      <c r="CK728" s="105"/>
      <c r="CL728" s="105"/>
      <c r="CM728" s="105"/>
      <c r="CN728" s="105"/>
      <c r="CO728" s="105"/>
      <c r="CP728" s="105"/>
      <c r="CQ728" s="105"/>
      <c r="CR728" s="105"/>
      <c r="CS728" s="105"/>
      <c r="CT728" s="105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  <c r="FG728" s="8"/>
      <c r="FH728" s="8"/>
      <c r="FI728" s="8"/>
      <c r="FJ728" s="8"/>
      <c r="FK728" s="8"/>
      <c r="FL728" s="43"/>
      <c r="FM728" s="118"/>
      <c r="FN728" s="8"/>
    </row>
    <row r="729" ht="12.75" customHeight="1">
      <c r="A729" s="4"/>
      <c r="B729" s="113"/>
      <c r="C729" s="114"/>
      <c r="D729" s="8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  <c r="BY729" s="105"/>
      <c r="BZ729" s="105"/>
      <c r="CA729" s="105"/>
      <c r="CB729" s="105"/>
      <c r="CC729" s="105"/>
      <c r="CD729" s="105"/>
      <c r="CE729" s="105"/>
      <c r="CF729" s="105"/>
      <c r="CG729" s="105"/>
      <c r="CH729" s="105"/>
      <c r="CI729" s="105"/>
      <c r="CJ729" s="105"/>
      <c r="CK729" s="105"/>
      <c r="CL729" s="105"/>
      <c r="CM729" s="105"/>
      <c r="CN729" s="105"/>
      <c r="CO729" s="105"/>
      <c r="CP729" s="105"/>
      <c r="CQ729" s="105"/>
      <c r="CR729" s="105"/>
      <c r="CS729" s="105"/>
      <c r="CT729" s="105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  <c r="FG729" s="8"/>
      <c r="FH729" s="8"/>
      <c r="FI729" s="8"/>
      <c r="FJ729" s="8"/>
      <c r="FK729" s="8"/>
      <c r="FL729" s="43"/>
      <c r="FM729" s="118"/>
      <c r="FN729" s="8"/>
    </row>
    <row r="730" ht="12.75" customHeight="1">
      <c r="A730" s="4"/>
      <c r="B730" s="113"/>
      <c r="C730" s="114"/>
      <c r="D730" s="8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  <c r="BY730" s="105"/>
      <c r="BZ730" s="105"/>
      <c r="CA730" s="105"/>
      <c r="CB730" s="105"/>
      <c r="CC730" s="105"/>
      <c r="CD730" s="105"/>
      <c r="CE730" s="105"/>
      <c r="CF730" s="105"/>
      <c r="CG730" s="105"/>
      <c r="CH730" s="105"/>
      <c r="CI730" s="105"/>
      <c r="CJ730" s="105"/>
      <c r="CK730" s="105"/>
      <c r="CL730" s="105"/>
      <c r="CM730" s="105"/>
      <c r="CN730" s="105"/>
      <c r="CO730" s="105"/>
      <c r="CP730" s="105"/>
      <c r="CQ730" s="105"/>
      <c r="CR730" s="105"/>
      <c r="CS730" s="105"/>
      <c r="CT730" s="105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  <c r="FG730" s="8"/>
      <c r="FH730" s="8"/>
      <c r="FI730" s="8"/>
      <c r="FJ730" s="8"/>
      <c r="FK730" s="8"/>
      <c r="FL730" s="43"/>
      <c r="FM730" s="118"/>
      <c r="FN730" s="8"/>
    </row>
    <row r="731" ht="12.75" customHeight="1">
      <c r="A731" s="4"/>
      <c r="B731" s="113"/>
      <c r="C731" s="114"/>
      <c r="D731" s="8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  <c r="BY731" s="105"/>
      <c r="BZ731" s="105"/>
      <c r="CA731" s="105"/>
      <c r="CB731" s="105"/>
      <c r="CC731" s="105"/>
      <c r="CD731" s="105"/>
      <c r="CE731" s="105"/>
      <c r="CF731" s="105"/>
      <c r="CG731" s="105"/>
      <c r="CH731" s="105"/>
      <c r="CI731" s="105"/>
      <c r="CJ731" s="105"/>
      <c r="CK731" s="105"/>
      <c r="CL731" s="105"/>
      <c r="CM731" s="105"/>
      <c r="CN731" s="105"/>
      <c r="CO731" s="105"/>
      <c r="CP731" s="105"/>
      <c r="CQ731" s="105"/>
      <c r="CR731" s="105"/>
      <c r="CS731" s="105"/>
      <c r="CT731" s="105"/>
      <c r="CU731" s="8"/>
      <c r="CV731" s="8"/>
      <c r="CW731" s="8"/>
      <c r="CX731" s="8"/>
      <c r="CY731" s="8"/>
      <c r="CZ731" s="8"/>
      <c r="DA731" s="8"/>
      <c r="DB731" s="8"/>
      <c r="DC731" s="8"/>
      <c r="DD731" s="8"/>
      <c r="DE731" s="8"/>
      <c r="DF731" s="8"/>
      <c r="DG731" s="8"/>
      <c r="DH731" s="8"/>
      <c r="DI731" s="8"/>
      <c r="DJ731" s="8"/>
      <c r="DK731" s="8"/>
      <c r="DL731" s="8"/>
      <c r="DM731" s="8"/>
      <c r="DN731" s="8"/>
      <c r="DO731" s="8"/>
      <c r="DP731" s="8"/>
      <c r="DQ731" s="8"/>
      <c r="DR731" s="8"/>
      <c r="DS731" s="8"/>
      <c r="DT731" s="8"/>
      <c r="DU731" s="8"/>
      <c r="DV731" s="8"/>
      <c r="DW731" s="8"/>
      <c r="DX731" s="8"/>
      <c r="DY731" s="8"/>
      <c r="DZ731" s="8"/>
      <c r="EA731" s="8"/>
      <c r="EB731" s="8"/>
      <c r="EC731" s="8"/>
      <c r="ED731" s="8"/>
      <c r="EE731" s="8"/>
      <c r="EF731" s="8"/>
      <c r="EG731" s="8"/>
      <c r="EH731" s="8"/>
      <c r="EI731" s="8"/>
      <c r="EJ731" s="8"/>
      <c r="EK731" s="8"/>
      <c r="EL731" s="8"/>
      <c r="EM731" s="8"/>
      <c r="EN731" s="8"/>
      <c r="EO731" s="8"/>
      <c r="EP731" s="8"/>
      <c r="EQ731" s="8"/>
      <c r="ER731" s="8"/>
      <c r="ES731" s="8"/>
      <c r="ET731" s="8"/>
      <c r="EU731" s="8"/>
      <c r="EV731" s="8"/>
      <c r="EW731" s="8"/>
      <c r="EX731" s="8"/>
      <c r="EY731" s="8"/>
      <c r="EZ731" s="8"/>
      <c r="FA731" s="8"/>
      <c r="FB731" s="8"/>
      <c r="FC731" s="8"/>
      <c r="FD731" s="8"/>
      <c r="FE731" s="8"/>
      <c r="FF731" s="8"/>
      <c r="FG731" s="8"/>
      <c r="FH731" s="8"/>
      <c r="FI731" s="8"/>
      <c r="FJ731" s="8"/>
      <c r="FK731" s="8"/>
      <c r="FL731" s="43"/>
      <c r="FM731" s="118"/>
      <c r="FN731" s="8"/>
    </row>
    <row r="732" ht="12.75" customHeight="1">
      <c r="A732" s="4"/>
      <c r="B732" s="113"/>
      <c r="C732" s="114"/>
      <c r="D732" s="8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  <c r="BY732" s="105"/>
      <c r="BZ732" s="105"/>
      <c r="CA732" s="105"/>
      <c r="CB732" s="105"/>
      <c r="CC732" s="105"/>
      <c r="CD732" s="105"/>
      <c r="CE732" s="105"/>
      <c r="CF732" s="105"/>
      <c r="CG732" s="105"/>
      <c r="CH732" s="105"/>
      <c r="CI732" s="105"/>
      <c r="CJ732" s="105"/>
      <c r="CK732" s="105"/>
      <c r="CL732" s="105"/>
      <c r="CM732" s="105"/>
      <c r="CN732" s="105"/>
      <c r="CO732" s="105"/>
      <c r="CP732" s="105"/>
      <c r="CQ732" s="105"/>
      <c r="CR732" s="105"/>
      <c r="CS732" s="105"/>
      <c r="CT732" s="105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  <c r="FG732" s="8"/>
      <c r="FH732" s="8"/>
      <c r="FI732" s="8"/>
      <c r="FJ732" s="8"/>
      <c r="FK732" s="8"/>
      <c r="FL732" s="43"/>
      <c r="FM732" s="118"/>
      <c r="FN732" s="8"/>
    </row>
    <row r="733" ht="12.75" customHeight="1">
      <c r="A733" s="4"/>
      <c r="B733" s="113"/>
      <c r="C733" s="114"/>
      <c r="D733" s="8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  <c r="BY733" s="105"/>
      <c r="BZ733" s="105"/>
      <c r="CA733" s="105"/>
      <c r="CB733" s="105"/>
      <c r="CC733" s="105"/>
      <c r="CD733" s="105"/>
      <c r="CE733" s="105"/>
      <c r="CF733" s="105"/>
      <c r="CG733" s="105"/>
      <c r="CH733" s="105"/>
      <c r="CI733" s="105"/>
      <c r="CJ733" s="105"/>
      <c r="CK733" s="105"/>
      <c r="CL733" s="105"/>
      <c r="CM733" s="105"/>
      <c r="CN733" s="105"/>
      <c r="CO733" s="105"/>
      <c r="CP733" s="105"/>
      <c r="CQ733" s="105"/>
      <c r="CR733" s="105"/>
      <c r="CS733" s="105"/>
      <c r="CT733" s="105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  <c r="FG733" s="8"/>
      <c r="FH733" s="8"/>
      <c r="FI733" s="8"/>
      <c r="FJ733" s="8"/>
      <c r="FK733" s="8"/>
      <c r="FL733" s="43"/>
      <c r="FM733" s="118"/>
      <c r="FN733" s="8"/>
    </row>
    <row r="734" ht="12.75" customHeight="1">
      <c r="A734" s="4"/>
      <c r="B734" s="113"/>
      <c r="C734" s="114"/>
      <c r="D734" s="8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  <c r="BY734" s="105"/>
      <c r="BZ734" s="105"/>
      <c r="CA734" s="105"/>
      <c r="CB734" s="105"/>
      <c r="CC734" s="105"/>
      <c r="CD734" s="105"/>
      <c r="CE734" s="105"/>
      <c r="CF734" s="105"/>
      <c r="CG734" s="105"/>
      <c r="CH734" s="105"/>
      <c r="CI734" s="105"/>
      <c r="CJ734" s="105"/>
      <c r="CK734" s="105"/>
      <c r="CL734" s="105"/>
      <c r="CM734" s="105"/>
      <c r="CN734" s="105"/>
      <c r="CO734" s="105"/>
      <c r="CP734" s="105"/>
      <c r="CQ734" s="105"/>
      <c r="CR734" s="105"/>
      <c r="CS734" s="105"/>
      <c r="CT734" s="105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  <c r="FG734" s="8"/>
      <c r="FH734" s="8"/>
      <c r="FI734" s="8"/>
      <c r="FJ734" s="8"/>
      <c r="FK734" s="8"/>
      <c r="FL734" s="43"/>
      <c r="FM734" s="118"/>
      <c r="FN734" s="8"/>
    </row>
    <row r="735" ht="12.75" customHeight="1">
      <c r="A735" s="4"/>
      <c r="B735" s="113"/>
      <c r="C735" s="114"/>
      <c r="D735" s="8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  <c r="BY735" s="105"/>
      <c r="BZ735" s="105"/>
      <c r="CA735" s="105"/>
      <c r="CB735" s="105"/>
      <c r="CC735" s="105"/>
      <c r="CD735" s="105"/>
      <c r="CE735" s="105"/>
      <c r="CF735" s="105"/>
      <c r="CG735" s="105"/>
      <c r="CH735" s="105"/>
      <c r="CI735" s="105"/>
      <c r="CJ735" s="105"/>
      <c r="CK735" s="105"/>
      <c r="CL735" s="105"/>
      <c r="CM735" s="105"/>
      <c r="CN735" s="105"/>
      <c r="CO735" s="105"/>
      <c r="CP735" s="105"/>
      <c r="CQ735" s="105"/>
      <c r="CR735" s="105"/>
      <c r="CS735" s="105"/>
      <c r="CT735" s="105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  <c r="FG735" s="8"/>
      <c r="FH735" s="8"/>
      <c r="FI735" s="8"/>
      <c r="FJ735" s="8"/>
      <c r="FK735" s="8"/>
      <c r="FL735" s="43"/>
      <c r="FM735" s="118"/>
      <c r="FN735" s="8"/>
    </row>
    <row r="736" ht="12.75" customHeight="1">
      <c r="A736" s="4"/>
      <c r="B736" s="113"/>
      <c r="C736" s="114"/>
      <c r="D736" s="8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  <c r="BY736" s="105"/>
      <c r="BZ736" s="105"/>
      <c r="CA736" s="105"/>
      <c r="CB736" s="105"/>
      <c r="CC736" s="105"/>
      <c r="CD736" s="105"/>
      <c r="CE736" s="105"/>
      <c r="CF736" s="105"/>
      <c r="CG736" s="105"/>
      <c r="CH736" s="105"/>
      <c r="CI736" s="105"/>
      <c r="CJ736" s="105"/>
      <c r="CK736" s="105"/>
      <c r="CL736" s="105"/>
      <c r="CM736" s="105"/>
      <c r="CN736" s="105"/>
      <c r="CO736" s="105"/>
      <c r="CP736" s="105"/>
      <c r="CQ736" s="105"/>
      <c r="CR736" s="105"/>
      <c r="CS736" s="105"/>
      <c r="CT736" s="105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  <c r="FG736" s="8"/>
      <c r="FH736" s="8"/>
      <c r="FI736" s="8"/>
      <c r="FJ736" s="8"/>
      <c r="FK736" s="8"/>
      <c r="FL736" s="43"/>
      <c r="FM736" s="118"/>
      <c r="FN736" s="8"/>
    </row>
    <row r="737" ht="12.75" customHeight="1">
      <c r="A737" s="4"/>
      <c r="B737" s="113"/>
      <c r="C737" s="114"/>
      <c r="D737" s="8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  <c r="BY737" s="105"/>
      <c r="BZ737" s="105"/>
      <c r="CA737" s="105"/>
      <c r="CB737" s="105"/>
      <c r="CC737" s="105"/>
      <c r="CD737" s="105"/>
      <c r="CE737" s="105"/>
      <c r="CF737" s="105"/>
      <c r="CG737" s="105"/>
      <c r="CH737" s="105"/>
      <c r="CI737" s="105"/>
      <c r="CJ737" s="105"/>
      <c r="CK737" s="105"/>
      <c r="CL737" s="105"/>
      <c r="CM737" s="105"/>
      <c r="CN737" s="105"/>
      <c r="CO737" s="105"/>
      <c r="CP737" s="105"/>
      <c r="CQ737" s="105"/>
      <c r="CR737" s="105"/>
      <c r="CS737" s="105"/>
      <c r="CT737" s="105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  <c r="FG737" s="8"/>
      <c r="FH737" s="8"/>
      <c r="FI737" s="8"/>
      <c r="FJ737" s="8"/>
      <c r="FK737" s="8"/>
      <c r="FL737" s="43"/>
      <c r="FM737" s="118"/>
      <c r="FN737" s="8"/>
    </row>
    <row r="738" ht="12.75" customHeight="1">
      <c r="A738" s="4"/>
      <c r="B738" s="113"/>
      <c r="C738" s="114"/>
      <c r="D738" s="8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  <c r="BY738" s="105"/>
      <c r="BZ738" s="105"/>
      <c r="CA738" s="105"/>
      <c r="CB738" s="105"/>
      <c r="CC738" s="105"/>
      <c r="CD738" s="105"/>
      <c r="CE738" s="105"/>
      <c r="CF738" s="105"/>
      <c r="CG738" s="105"/>
      <c r="CH738" s="105"/>
      <c r="CI738" s="105"/>
      <c r="CJ738" s="105"/>
      <c r="CK738" s="105"/>
      <c r="CL738" s="105"/>
      <c r="CM738" s="105"/>
      <c r="CN738" s="105"/>
      <c r="CO738" s="105"/>
      <c r="CP738" s="105"/>
      <c r="CQ738" s="105"/>
      <c r="CR738" s="105"/>
      <c r="CS738" s="105"/>
      <c r="CT738" s="105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  <c r="FG738" s="8"/>
      <c r="FH738" s="8"/>
      <c r="FI738" s="8"/>
      <c r="FJ738" s="8"/>
      <c r="FK738" s="8"/>
      <c r="FL738" s="43"/>
      <c r="FM738" s="118"/>
      <c r="FN738" s="8"/>
    </row>
    <row r="739" ht="12.75" customHeight="1">
      <c r="A739" s="4"/>
      <c r="B739" s="113"/>
      <c r="C739" s="114"/>
      <c r="D739" s="8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  <c r="BY739" s="105"/>
      <c r="BZ739" s="105"/>
      <c r="CA739" s="105"/>
      <c r="CB739" s="105"/>
      <c r="CC739" s="105"/>
      <c r="CD739" s="105"/>
      <c r="CE739" s="105"/>
      <c r="CF739" s="105"/>
      <c r="CG739" s="105"/>
      <c r="CH739" s="105"/>
      <c r="CI739" s="105"/>
      <c r="CJ739" s="105"/>
      <c r="CK739" s="105"/>
      <c r="CL739" s="105"/>
      <c r="CM739" s="105"/>
      <c r="CN739" s="105"/>
      <c r="CO739" s="105"/>
      <c r="CP739" s="105"/>
      <c r="CQ739" s="105"/>
      <c r="CR739" s="105"/>
      <c r="CS739" s="105"/>
      <c r="CT739" s="105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  <c r="FG739" s="8"/>
      <c r="FH739" s="8"/>
      <c r="FI739" s="8"/>
      <c r="FJ739" s="8"/>
      <c r="FK739" s="8"/>
      <c r="FL739" s="43"/>
      <c r="FM739" s="118"/>
      <c r="FN739" s="8"/>
    </row>
    <row r="740" ht="12.75" customHeight="1">
      <c r="A740" s="4"/>
      <c r="B740" s="113"/>
      <c r="C740" s="114"/>
      <c r="D740" s="8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  <c r="BY740" s="105"/>
      <c r="BZ740" s="105"/>
      <c r="CA740" s="105"/>
      <c r="CB740" s="105"/>
      <c r="CC740" s="105"/>
      <c r="CD740" s="105"/>
      <c r="CE740" s="105"/>
      <c r="CF740" s="105"/>
      <c r="CG740" s="105"/>
      <c r="CH740" s="105"/>
      <c r="CI740" s="105"/>
      <c r="CJ740" s="105"/>
      <c r="CK740" s="105"/>
      <c r="CL740" s="105"/>
      <c r="CM740" s="105"/>
      <c r="CN740" s="105"/>
      <c r="CO740" s="105"/>
      <c r="CP740" s="105"/>
      <c r="CQ740" s="105"/>
      <c r="CR740" s="105"/>
      <c r="CS740" s="105"/>
      <c r="CT740" s="105"/>
      <c r="CU740" s="8"/>
      <c r="CV740" s="8"/>
      <c r="CW740" s="8"/>
      <c r="CX740" s="8"/>
      <c r="CY740" s="8"/>
      <c r="CZ740" s="8"/>
      <c r="DA740" s="8"/>
      <c r="DB740" s="8"/>
      <c r="DC740" s="8"/>
      <c r="DD740" s="8"/>
      <c r="DE740" s="8"/>
      <c r="DF740" s="8"/>
      <c r="DG740" s="8"/>
      <c r="DH740" s="8"/>
      <c r="DI740" s="8"/>
      <c r="DJ740" s="8"/>
      <c r="DK740" s="8"/>
      <c r="DL740" s="8"/>
      <c r="DM740" s="8"/>
      <c r="DN740" s="8"/>
      <c r="DO740" s="8"/>
      <c r="DP740" s="8"/>
      <c r="DQ740" s="8"/>
      <c r="DR740" s="8"/>
      <c r="DS740" s="8"/>
      <c r="DT740" s="8"/>
      <c r="DU740" s="8"/>
      <c r="DV740" s="8"/>
      <c r="DW740" s="8"/>
      <c r="DX740" s="8"/>
      <c r="DY740" s="8"/>
      <c r="DZ740" s="8"/>
      <c r="EA740" s="8"/>
      <c r="EB740" s="8"/>
      <c r="EC740" s="8"/>
      <c r="ED740" s="8"/>
      <c r="EE740" s="8"/>
      <c r="EF740" s="8"/>
      <c r="EG740" s="8"/>
      <c r="EH740" s="8"/>
      <c r="EI740" s="8"/>
      <c r="EJ740" s="8"/>
      <c r="EK740" s="8"/>
      <c r="EL740" s="8"/>
      <c r="EM740" s="8"/>
      <c r="EN740" s="8"/>
      <c r="EO740" s="8"/>
      <c r="EP740" s="8"/>
      <c r="EQ740" s="8"/>
      <c r="ER740" s="8"/>
      <c r="ES740" s="8"/>
      <c r="ET740" s="8"/>
      <c r="EU740" s="8"/>
      <c r="EV740" s="8"/>
      <c r="EW740" s="8"/>
      <c r="EX740" s="8"/>
      <c r="EY740" s="8"/>
      <c r="EZ740" s="8"/>
      <c r="FA740" s="8"/>
      <c r="FB740" s="8"/>
      <c r="FC740" s="8"/>
      <c r="FD740" s="8"/>
      <c r="FE740" s="8"/>
      <c r="FF740" s="8"/>
      <c r="FG740" s="8"/>
      <c r="FH740" s="8"/>
      <c r="FI740" s="8"/>
      <c r="FJ740" s="8"/>
      <c r="FK740" s="8"/>
      <c r="FL740" s="43"/>
      <c r="FM740" s="118"/>
      <c r="FN740" s="8"/>
    </row>
    <row r="741" ht="12.75" customHeight="1">
      <c r="A741" s="4"/>
      <c r="B741" s="113"/>
      <c r="C741" s="114"/>
      <c r="D741" s="8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  <c r="BY741" s="105"/>
      <c r="BZ741" s="105"/>
      <c r="CA741" s="105"/>
      <c r="CB741" s="105"/>
      <c r="CC741" s="105"/>
      <c r="CD741" s="105"/>
      <c r="CE741" s="105"/>
      <c r="CF741" s="105"/>
      <c r="CG741" s="105"/>
      <c r="CH741" s="105"/>
      <c r="CI741" s="105"/>
      <c r="CJ741" s="105"/>
      <c r="CK741" s="105"/>
      <c r="CL741" s="105"/>
      <c r="CM741" s="105"/>
      <c r="CN741" s="105"/>
      <c r="CO741" s="105"/>
      <c r="CP741" s="105"/>
      <c r="CQ741" s="105"/>
      <c r="CR741" s="105"/>
      <c r="CS741" s="105"/>
      <c r="CT741" s="105"/>
      <c r="CU741" s="8"/>
      <c r="CV741" s="8"/>
      <c r="CW741" s="8"/>
      <c r="CX741" s="8"/>
      <c r="CY741" s="8"/>
      <c r="CZ741" s="8"/>
      <c r="DA741" s="8"/>
      <c r="DB741" s="8"/>
      <c r="DC741" s="8"/>
      <c r="DD741" s="8"/>
      <c r="DE741" s="8"/>
      <c r="DF741" s="8"/>
      <c r="DG741" s="8"/>
      <c r="DH741" s="8"/>
      <c r="DI741" s="8"/>
      <c r="DJ741" s="8"/>
      <c r="DK741" s="8"/>
      <c r="DL741" s="8"/>
      <c r="DM741" s="8"/>
      <c r="DN741" s="8"/>
      <c r="DO741" s="8"/>
      <c r="DP741" s="8"/>
      <c r="DQ741" s="8"/>
      <c r="DR741" s="8"/>
      <c r="DS741" s="8"/>
      <c r="DT741" s="8"/>
      <c r="DU741" s="8"/>
      <c r="DV741" s="8"/>
      <c r="DW741" s="8"/>
      <c r="DX741" s="8"/>
      <c r="DY741" s="8"/>
      <c r="DZ741" s="8"/>
      <c r="EA741" s="8"/>
      <c r="EB741" s="8"/>
      <c r="EC741" s="8"/>
      <c r="ED741" s="8"/>
      <c r="EE741" s="8"/>
      <c r="EF741" s="8"/>
      <c r="EG741" s="8"/>
      <c r="EH741" s="8"/>
      <c r="EI741" s="8"/>
      <c r="EJ741" s="8"/>
      <c r="EK741" s="8"/>
      <c r="EL741" s="8"/>
      <c r="EM741" s="8"/>
      <c r="EN741" s="8"/>
      <c r="EO741" s="8"/>
      <c r="EP741" s="8"/>
      <c r="EQ741" s="8"/>
      <c r="ER741" s="8"/>
      <c r="ES741" s="8"/>
      <c r="ET741" s="8"/>
      <c r="EU741" s="8"/>
      <c r="EV741" s="8"/>
      <c r="EW741" s="8"/>
      <c r="EX741" s="8"/>
      <c r="EY741" s="8"/>
      <c r="EZ741" s="8"/>
      <c r="FA741" s="8"/>
      <c r="FB741" s="8"/>
      <c r="FC741" s="8"/>
      <c r="FD741" s="8"/>
      <c r="FE741" s="8"/>
      <c r="FF741" s="8"/>
      <c r="FG741" s="8"/>
      <c r="FH741" s="8"/>
      <c r="FI741" s="8"/>
      <c r="FJ741" s="8"/>
      <c r="FK741" s="8"/>
      <c r="FL741" s="43"/>
      <c r="FM741" s="118"/>
      <c r="FN741" s="8"/>
    </row>
    <row r="742" ht="12.75" customHeight="1">
      <c r="A742" s="4"/>
      <c r="B742" s="113"/>
      <c r="C742" s="114"/>
      <c r="D742" s="8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  <c r="BY742" s="105"/>
      <c r="BZ742" s="105"/>
      <c r="CA742" s="105"/>
      <c r="CB742" s="105"/>
      <c r="CC742" s="105"/>
      <c r="CD742" s="105"/>
      <c r="CE742" s="105"/>
      <c r="CF742" s="105"/>
      <c r="CG742" s="105"/>
      <c r="CH742" s="105"/>
      <c r="CI742" s="105"/>
      <c r="CJ742" s="105"/>
      <c r="CK742" s="105"/>
      <c r="CL742" s="105"/>
      <c r="CM742" s="105"/>
      <c r="CN742" s="105"/>
      <c r="CO742" s="105"/>
      <c r="CP742" s="105"/>
      <c r="CQ742" s="105"/>
      <c r="CR742" s="105"/>
      <c r="CS742" s="105"/>
      <c r="CT742" s="105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  <c r="FG742" s="8"/>
      <c r="FH742" s="8"/>
      <c r="FI742" s="8"/>
      <c r="FJ742" s="8"/>
      <c r="FK742" s="8"/>
      <c r="FL742" s="43"/>
      <c r="FM742" s="118"/>
      <c r="FN742" s="8"/>
    </row>
    <row r="743" ht="12.75" customHeight="1">
      <c r="A743" s="4"/>
      <c r="B743" s="113"/>
      <c r="C743" s="114"/>
      <c r="D743" s="8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  <c r="BY743" s="105"/>
      <c r="BZ743" s="105"/>
      <c r="CA743" s="105"/>
      <c r="CB743" s="105"/>
      <c r="CC743" s="105"/>
      <c r="CD743" s="105"/>
      <c r="CE743" s="105"/>
      <c r="CF743" s="105"/>
      <c r="CG743" s="105"/>
      <c r="CH743" s="105"/>
      <c r="CI743" s="105"/>
      <c r="CJ743" s="105"/>
      <c r="CK743" s="105"/>
      <c r="CL743" s="105"/>
      <c r="CM743" s="105"/>
      <c r="CN743" s="105"/>
      <c r="CO743" s="105"/>
      <c r="CP743" s="105"/>
      <c r="CQ743" s="105"/>
      <c r="CR743" s="105"/>
      <c r="CS743" s="105"/>
      <c r="CT743" s="105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  <c r="FG743" s="8"/>
      <c r="FH743" s="8"/>
      <c r="FI743" s="8"/>
      <c r="FJ743" s="8"/>
      <c r="FK743" s="8"/>
      <c r="FL743" s="43"/>
      <c r="FM743" s="118"/>
      <c r="FN743" s="8"/>
    </row>
    <row r="744" ht="12.75" customHeight="1">
      <c r="A744" s="4"/>
      <c r="B744" s="113"/>
      <c r="C744" s="114"/>
      <c r="D744" s="8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  <c r="BY744" s="105"/>
      <c r="BZ744" s="105"/>
      <c r="CA744" s="105"/>
      <c r="CB744" s="105"/>
      <c r="CC744" s="105"/>
      <c r="CD744" s="105"/>
      <c r="CE744" s="105"/>
      <c r="CF744" s="105"/>
      <c r="CG744" s="105"/>
      <c r="CH744" s="105"/>
      <c r="CI744" s="105"/>
      <c r="CJ744" s="105"/>
      <c r="CK744" s="105"/>
      <c r="CL744" s="105"/>
      <c r="CM744" s="105"/>
      <c r="CN744" s="105"/>
      <c r="CO744" s="105"/>
      <c r="CP744" s="105"/>
      <c r="CQ744" s="105"/>
      <c r="CR744" s="105"/>
      <c r="CS744" s="105"/>
      <c r="CT744" s="105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  <c r="FG744" s="8"/>
      <c r="FH744" s="8"/>
      <c r="FI744" s="8"/>
      <c r="FJ744" s="8"/>
      <c r="FK744" s="8"/>
      <c r="FL744" s="43"/>
      <c r="FM744" s="118"/>
      <c r="FN744" s="8"/>
    </row>
    <row r="745" ht="12.75" customHeight="1">
      <c r="A745" s="4"/>
      <c r="B745" s="113"/>
      <c r="C745" s="114"/>
      <c r="D745" s="8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  <c r="BY745" s="105"/>
      <c r="BZ745" s="105"/>
      <c r="CA745" s="105"/>
      <c r="CB745" s="105"/>
      <c r="CC745" s="105"/>
      <c r="CD745" s="105"/>
      <c r="CE745" s="105"/>
      <c r="CF745" s="105"/>
      <c r="CG745" s="105"/>
      <c r="CH745" s="105"/>
      <c r="CI745" s="105"/>
      <c r="CJ745" s="105"/>
      <c r="CK745" s="105"/>
      <c r="CL745" s="105"/>
      <c r="CM745" s="105"/>
      <c r="CN745" s="105"/>
      <c r="CO745" s="105"/>
      <c r="CP745" s="105"/>
      <c r="CQ745" s="105"/>
      <c r="CR745" s="105"/>
      <c r="CS745" s="105"/>
      <c r="CT745" s="105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  <c r="FG745" s="8"/>
      <c r="FH745" s="8"/>
      <c r="FI745" s="8"/>
      <c r="FJ745" s="8"/>
      <c r="FK745" s="8"/>
      <c r="FL745" s="43"/>
      <c r="FM745" s="118"/>
      <c r="FN745" s="8"/>
    </row>
    <row r="746" ht="12.75" customHeight="1">
      <c r="A746" s="4"/>
      <c r="B746" s="113"/>
      <c r="C746" s="114"/>
      <c r="D746" s="8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  <c r="BY746" s="105"/>
      <c r="BZ746" s="105"/>
      <c r="CA746" s="105"/>
      <c r="CB746" s="105"/>
      <c r="CC746" s="105"/>
      <c r="CD746" s="105"/>
      <c r="CE746" s="105"/>
      <c r="CF746" s="105"/>
      <c r="CG746" s="105"/>
      <c r="CH746" s="105"/>
      <c r="CI746" s="105"/>
      <c r="CJ746" s="105"/>
      <c r="CK746" s="105"/>
      <c r="CL746" s="105"/>
      <c r="CM746" s="105"/>
      <c r="CN746" s="105"/>
      <c r="CO746" s="105"/>
      <c r="CP746" s="105"/>
      <c r="CQ746" s="105"/>
      <c r="CR746" s="105"/>
      <c r="CS746" s="105"/>
      <c r="CT746" s="105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  <c r="FG746" s="8"/>
      <c r="FH746" s="8"/>
      <c r="FI746" s="8"/>
      <c r="FJ746" s="8"/>
      <c r="FK746" s="8"/>
      <c r="FL746" s="43"/>
      <c r="FM746" s="118"/>
      <c r="FN746" s="8"/>
    </row>
    <row r="747" ht="12.75" customHeight="1">
      <c r="A747" s="4"/>
      <c r="B747" s="113"/>
      <c r="C747" s="114"/>
      <c r="D747" s="8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  <c r="BY747" s="105"/>
      <c r="BZ747" s="105"/>
      <c r="CA747" s="105"/>
      <c r="CB747" s="105"/>
      <c r="CC747" s="105"/>
      <c r="CD747" s="105"/>
      <c r="CE747" s="105"/>
      <c r="CF747" s="105"/>
      <c r="CG747" s="105"/>
      <c r="CH747" s="105"/>
      <c r="CI747" s="105"/>
      <c r="CJ747" s="105"/>
      <c r="CK747" s="105"/>
      <c r="CL747" s="105"/>
      <c r="CM747" s="105"/>
      <c r="CN747" s="105"/>
      <c r="CO747" s="105"/>
      <c r="CP747" s="105"/>
      <c r="CQ747" s="105"/>
      <c r="CR747" s="105"/>
      <c r="CS747" s="105"/>
      <c r="CT747" s="105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  <c r="FG747" s="8"/>
      <c r="FH747" s="8"/>
      <c r="FI747" s="8"/>
      <c r="FJ747" s="8"/>
      <c r="FK747" s="8"/>
      <c r="FL747" s="43"/>
      <c r="FM747" s="118"/>
      <c r="FN747" s="8"/>
    </row>
    <row r="748" ht="12.75" customHeight="1">
      <c r="A748" s="4"/>
      <c r="B748" s="113"/>
      <c r="C748" s="114"/>
      <c r="D748" s="8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  <c r="BY748" s="105"/>
      <c r="BZ748" s="105"/>
      <c r="CA748" s="105"/>
      <c r="CB748" s="105"/>
      <c r="CC748" s="105"/>
      <c r="CD748" s="105"/>
      <c r="CE748" s="105"/>
      <c r="CF748" s="105"/>
      <c r="CG748" s="105"/>
      <c r="CH748" s="105"/>
      <c r="CI748" s="105"/>
      <c r="CJ748" s="105"/>
      <c r="CK748" s="105"/>
      <c r="CL748" s="105"/>
      <c r="CM748" s="105"/>
      <c r="CN748" s="105"/>
      <c r="CO748" s="105"/>
      <c r="CP748" s="105"/>
      <c r="CQ748" s="105"/>
      <c r="CR748" s="105"/>
      <c r="CS748" s="105"/>
      <c r="CT748" s="105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  <c r="FG748" s="8"/>
      <c r="FH748" s="8"/>
      <c r="FI748" s="8"/>
      <c r="FJ748" s="8"/>
      <c r="FK748" s="8"/>
      <c r="FL748" s="43"/>
      <c r="FM748" s="118"/>
      <c r="FN748" s="8"/>
    </row>
    <row r="749" ht="12.75" customHeight="1">
      <c r="A749" s="4"/>
      <c r="B749" s="113"/>
      <c r="C749" s="114"/>
      <c r="D749" s="8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  <c r="BY749" s="105"/>
      <c r="BZ749" s="105"/>
      <c r="CA749" s="105"/>
      <c r="CB749" s="105"/>
      <c r="CC749" s="105"/>
      <c r="CD749" s="105"/>
      <c r="CE749" s="105"/>
      <c r="CF749" s="105"/>
      <c r="CG749" s="105"/>
      <c r="CH749" s="105"/>
      <c r="CI749" s="105"/>
      <c r="CJ749" s="105"/>
      <c r="CK749" s="105"/>
      <c r="CL749" s="105"/>
      <c r="CM749" s="105"/>
      <c r="CN749" s="105"/>
      <c r="CO749" s="105"/>
      <c r="CP749" s="105"/>
      <c r="CQ749" s="105"/>
      <c r="CR749" s="105"/>
      <c r="CS749" s="105"/>
      <c r="CT749" s="105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  <c r="FG749" s="8"/>
      <c r="FH749" s="8"/>
      <c r="FI749" s="8"/>
      <c r="FJ749" s="8"/>
      <c r="FK749" s="8"/>
      <c r="FL749" s="43"/>
      <c r="FM749" s="118"/>
      <c r="FN749" s="8"/>
    </row>
    <row r="750" ht="12.75" customHeight="1">
      <c r="A750" s="4"/>
      <c r="B750" s="113"/>
      <c r="C750" s="114"/>
      <c r="D750" s="8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  <c r="BY750" s="105"/>
      <c r="BZ750" s="105"/>
      <c r="CA750" s="105"/>
      <c r="CB750" s="105"/>
      <c r="CC750" s="105"/>
      <c r="CD750" s="105"/>
      <c r="CE750" s="105"/>
      <c r="CF750" s="105"/>
      <c r="CG750" s="105"/>
      <c r="CH750" s="105"/>
      <c r="CI750" s="105"/>
      <c r="CJ750" s="105"/>
      <c r="CK750" s="105"/>
      <c r="CL750" s="105"/>
      <c r="CM750" s="105"/>
      <c r="CN750" s="105"/>
      <c r="CO750" s="105"/>
      <c r="CP750" s="105"/>
      <c r="CQ750" s="105"/>
      <c r="CR750" s="105"/>
      <c r="CS750" s="105"/>
      <c r="CT750" s="105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  <c r="FG750" s="8"/>
      <c r="FH750" s="8"/>
      <c r="FI750" s="8"/>
      <c r="FJ750" s="8"/>
      <c r="FK750" s="8"/>
      <c r="FL750" s="43"/>
      <c r="FM750" s="118"/>
      <c r="FN750" s="8"/>
    </row>
    <row r="751" ht="12.75" customHeight="1">
      <c r="A751" s="4"/>
      <c r="B751" s="113"/>
      <c r="C751" s="114"/>
      <c r="D751" s="8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  <c r="BY751" s="105"/>
      <c r="BZ751" s="105"/>
      <c r="CA751" s="105"/>
      <c r="CB751" s="105"/>
      <c r="CC751" s="105"/>
      <c r="CD751" s="105"/>
      <c r="CE751" s="105"/>
      <c r="CF751" s="105"/>
      <c r="CG751" s="105"/>
      <c r="CH751" s="105"/>
      <c r="CI751" s="105"/>
      <c r="CJ751" s="105"/>
      <c r="CK751" s="105"/>
      <c r="CL751" s="105"/>
      <c r="CM751" s="105"/>
      <c r="CN751" s="105"/>
      <c r="CO751" s="105"/>
      <c r="CP751" s="105"/>
      <c r="CQ751" s="105"/>
      <c r="CR751" s="105"/>
      <c r="CS751" s="105"/>
      <c r="CT751" s="105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  <c r="FG751" s="8"/>
      <c r="FH751" s="8"/>
      <c r="FI751" s="8"/>
      <c r="FJ751" s="8"/>
      <c r="FK751" s="8"/>
      <c r="FL751" s="43"/>
      <c r="FM751" s="118"/>
      <c r="FN751" s="8"/>
    </row>
    <row r="752" ht="12.75" customHeight="1">
      <c r="A752" s="4"/>
      <c r="B752" s="113"/>
      <c r="C752" s="114"/>
      <c r="D752" s="8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  <c r="BY752" s="105"/>
      <c r="BZ752" s="105"/>
      <c r="CA752" s="105"/>
      <c r="CB752" s="105"/>
      <c r="CC752" s="105"/>
      <c r="CD752" s="105"/>
      <c r="CE752" s="105"/>
      <c r="CF752" s="105"/>
      <c r="CG752" s="105"/>
      <c r="CH752" s="105"/>
      <c r="CI752" s="105"/>
      <c r="CJ752" s="105"/>
      <c r="CK752" s="105"/>
      <c r="CL752" s="105"/>
      <c r="CM752" s="105"/>
      <c r="CN752" s="105"/>
      <c r="CO752" s="105"/>
      <c r="CP752" s="105"/>
      <c r="CQ752" s="105"/>
      <c r="CR752" s="105"/>
      <c r="CS752" s="105"/>
      <c r="CT752" s="105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  <c r="FG752" s="8"/>
      <c r="FH752" s="8"/>
      <c r="FI752" s="8"/>
      <c r="FJ752" s="8"/>
      <c r="FK752" s="8"/>
      <c r="FL752" s="43"/>
      <c r="FM752" s="118"/>
      <c r="FN752" s="8"/>
    </row>
    <row r="753" ht="12.75" customHeight="1">
      <c r="A753" s="4"/>
      <c r="B753" s="113"/>
      <c r="C753" s="114"/>
      <c r="D753" s="8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  <c r="BY753" s="105"/>
      <c r="BZ753" s="105"/>
      <c r="CA753" s="105"/>
      <c r="CB753" s="105"/>
      <c r="CC753" s="105"/>
      <c r="CD753" s="105"/>
      <c r="CE753" s="105"/>
      <c r="CF753" s="105"/>
      <c r="CG753" s="105"/>
      <c r="CH753" s="105"/>
      <c r="CI753" s="105"/>
      <c r="CJ753" s="105"/>
      <c r="CK753" s="105"/>
      <c r="CL753" s="105"/>
      <c r="CM753" s="105"/>
      <c r="CN753" s="105"/>
      <c r="CO753" s="105"/>
      <c r="CP753" s="105"/>
      <c r="CQ753" s="105"/>
      <c r="CR753" s="105"/>
      <c r="CS753" s="105"/>
      <c r="CT753" s="105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  <c r="FG753" s="8"/>
      <c r="FH753" s="8"/>
      <c r="FI753" s="8"/>
      <c r="FJ753" s="8"/>
      <c r="FK753" s="8"/>
      <c r="FL753" s="43"/>
      <c r="FM753" s="118"/>
      <c r="FN753" s="8"/>
    </row>
    <row r="754" ht="12.75" customHeight="1">
      <c r="A754" s="4"/>
      <c r="B754" s="113"/>
      <c r="C754" s="114"/>
      <c r="D754" s="8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  <c r="BY754" s="105"/>
      <c r="BZ754" s="105"/>
      <c r="CA754" s="105"/>
      <c r="CB754" s="105"/>
      <c r="CC754" s="105"/>
      <c r="CD754" s="105"/>
      <c r="CE754" s="105"/>
      <c r="CF754" s="105"/>
      <c r="CG754" s="105"/>
      <c r="CH754" s="105"/>
      <c r="CI754" s="105"/>
      <c r="CJ754" s="105"/>
      <c r="CK754" s="105"/>
      <c r="CL754" s="105"/>
      <c r="CM754" s="105"/>
      <c r="CN754" s="105"/>
      <c r="CO754" s="105"/>
      <c r="CP754" s="105"/>
      <c r="CQ754" s="105"/>
      <c r="CR754" s="105"/>
      <c r="CS754" s="105"/>
      <c r="CT754" s="105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  <c r="FG754" s="8"/>
      <c r="FH754" s="8"/>
      <c r="FI754" s="8"/>
      <c r="FJ754" s="8"/>
      <c r="FK754" s="8"/>
      <c r="FL754" s="43"/>
      <c r="FM754" s="118"/>
      <c r="FN754" s="8"/>
    </row>
    <row r="755" ht="12.75" customHeight="1">
      <c r="A755" s="4"/>
      <c r="B755" s="113"/>
      <c r="C755" s="114"/>
      <c r="D755" s="8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  <c r="BY755" s="105"/>
      <c r="BZ755" s="105"/>
      <c r="CA755" s="105"/>
      <c r="CB755" s="105"/>
      <c r="CC755" s="105"/>
      <c r="CD755" s="105"/>
      <c r="CE755" s="105"/>
      <c r="CF755" s="105"/>
      <c r="CG755" s="105"/>
      <c r="CH755" s="105"/>
      <c r="CI755" s="105"/>
      <c r="CJ755" s="105"/>
      <c r="CK755" s="105"/>
      <c r="CL755" s="105"/>
      <c r="CM755" s="105"/>
      <c r="CN755" s="105"/>
      <c r="CO755" s="105"/>
      <c r="CP755" s="105"/>
      <c r="CQ755" s="105"/>
      <c r="CR755" s="105"/>
      <c r="CS755" s="105"/>
      <c r="CT755" s="105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  <c r="FG755" s="8"/>
      <c r="FH755" s="8"/>
      <c r="FI755" s="8"/>
      <c r="FJ755" s="8"/>
      <c r="FK755" s="8"/>
      <c r="FL755" s="43"/>
      <c r="FM755" s="118"/>
      <c r="FN755" s="8"/>
    </row>
    <row r="756" ht="12.75" customHeight="1">
      <c r="A756" s="4"/>
      <c r="B756" s="113"/>
      <c r="C756" s="114"/>
      <c r="D756" s="8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  <c r="BY756" s="105"/>
      <c r="BZ756" s="105"/>
      <c r="CA756" s="105"/>
      <c r="CB756" s="105"/>
      <c r="CC756" s="105"/>
      <c r="CD756" s="105"/>
      <c r="CE756" s="105"/>
      <c r="CF756" s="105"/>
      <c r="CG756" s="105"/>
      <c r="CH756" s="105"/>
      <c r="CI756" s="105"/>
      <c r="CJ756" s="105"/>
      <c r="CK756" s="105"/>
      <c r="CL756" s="105"/>
      <c r="CM756" s="105"/>
      <c r="CN756" s="105"/>
      <c r="CO756" s="105"/>
      <c r="CP756" s="105"/>
      <c r="CQ756" s="105"/>
      <c r="CR756" s="105"/>
      <c r="CS756" s="105"/>
      <c r="CT756" s="105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  <c r="FG756" s="8"/>
      <c r="FH756" s="8"/>
      <c r="FI756" s="8"/>
      <c r="FJ756" s="8"/>
      <c r="FK756" s="8"/>
      <c r="FL756" s="43"/>
      <c r="FM756" s="118"/>
      <c r="FN756" s="8"/>
    </row>
    <row r="757" ht="12.75" customHeight="1">
      <c r="A757" s="4"/>
      <c r="B757" s="113"/>
      <c r="C757" s="114"/>
      <c r="D757" s="8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  <c r="BY757" s="105"/>
      <c r="BZ757" s="105"/>
      <c r="CA757" s="105"/>
      <c r="CB757" s="105"/>
      <c r="CC757" s="105"/>
      <c r="CD757" s="105"/>
      <c r="CE757" s="105"/>
      <c r="CF757" s="105"/>
      <c r="CG757" s="105"/>
      <c r="CH757" s="105"/>
      <c r="CI757" s="105"/>
      <c r="CJ757" s="105"/>
      <c r="CK757" s="105"/>
      <c r="CL757" s="105"/>
      <c r="CM757" s="105"/>
      <c r="CN757" s="105"/>
      <c r="CO757" s="105"/>
      <c r="CP757" s="105"/>
      <c r="CQ757" s="105"/>
      <c r="CR757" s="105"/>
      <c r="CS757" s="105"/>
      <c r="CT757" s="105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  <c r="FG757" s="8"/>
      <c r="FH757" s="8"/>
      <c r="FI757" s="8"/>
      <c r="FJ757" s="8"/>
      <c r="FK757" s="8"/>
      <c r="FL757" s="43"/>
      <c r="FM757" s="118"/>
      <c r="FN757" s="8"/>
    </row>
    <row r="758" ht="12.75" customHeight="1">
      <c r="A758" s="4"/>
      <c r="B758" s="113"/>
      <c r="C758" s="114"/>
      <c r="D758" s="8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  <c r="BY758" s="105"/>
      <c r="BZ758" s="105"/>
      <c r="CA758" s="105"/>
      <c r="CB758" s="105"/>
      <c r="CC758" s="105"/>
      <c r="CD758" s="105"/>
      <c r="CE758" s="105"/>
      <c r="CF758" s="105"/>
      <c r="CG758" s="105"/>
      <c r="CH758" s="105"/>
      <c r="CI758" s="105"/>
      <c r="CJ758" s="105"/>
      <c r="CK758" s="105"/>
      <c r="CL758" s="105"/>
      <c r="CM758" s="105"/>
      <c r="CN758" s="105"/>
      <c r="CO758" s="105"/>
      <c r="CP758" s="105"/>
      <c r="CQ758" s="105"/>
      <c r="CR758" s="105"/>
      <c r="CS758" s="105"/>
      <c r="CT758" s="105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  <c r="FG758" s="8"/>
      <c r="FH758" s="8"/>
      <c r="FI758" s="8"/>
      <c r="FJ758" s="8"/>
      <c r="FK758" s="8"/>
      <c r="FL758" s="43"/>
      <c r="FM758" s="118"/>
      <c r="FN758" s="8"/>
    </row>
    <row r="759" ht="12.75" customHeight="1">
      <c r="A759" s="4"/>
      <c r="B759" s="113"/>
      <c r="C759" s="114"/>
      <c r="D759" s="8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  <c r="BY759" s="105"/>
      <c r="BZ759" s="105"/>
      <c r="CA759" s="105"/>
      <c r="CB759" s="105"/>
      <c r="CC759" s="105"/>
      <c r="CD759" s="105"/>
      <c r="CE759" s="105"/>
      <c r="CF759" s="105"/>
      <c r="CG759" s="105"/>
      <c r="CH759" s="105"/>
      <c r="CI759" s="105"/>
      <c r="CJ759" s="105"/>
      <c r="CK759" s="105"/>
      <c r="CL759" s="105"/>
      <c r="CM759" s="105"/>
      <c r="CN759" s="105"/>
      <c r="CO759" s="105"/>
      <c r="CP759" s="105"/>
      <c r="CQ759" s="105"/>
      <c r="CR759" s="105"/>
      <c r="CS759" s="105"/>
      <c r="CT759" s="105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  <c r="FG759" s="8"/>
      <c r="FH759" s="8"/>
      <c r="FI759" s="8"/>
      <c r="FJ759" s="8"/>
      <c r="FK759" s="8"/>
      <c r="FL759" s="43"/>
      <c r="FM759" s="118"/>
      <c r="FN759" s="8"/>
    </row>
    <row r="760" ht="12.75" customHeight="1">
      <c r="A760" s="4"/>
      <c r="B760" s="113"/>
      <c r="C760" s="114"/>
      <c r="D760" s="8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  <c r="BY760" s="105"/>
      <c r="BZ760" s="105"/>
      <c r="CA760" s="105"/>
      <c r="CB760" s="105"/>
      <c r="CC760" s="105"/>
      <c r="CD760" s="105"/>
      <c r="CE760" s="105"/>
      <c r="CF760" s="105"/>
      <c r="CG760" s="105"/>
      <c r="CH760" s="105"/>
      <c r="CI760" s="105"/>
      <c r="CJ760" s="105"/>
      <c r="CK760" s="105"/>
      <c r="CL760" s="105"/>
      <c r="CM760" s="105"/>
      <c r="CN760" s="105"/>
      <c r="CO760" s="105"/>
      <c r="CP760" s="105"/>
      <c r="CQ760" s="105"/>
      <c r="CR760" s="105"/>
      <c r="CS760" s="105"/>
      <c r="CT760" s="105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  <c r="FG760" s="8"/>
      <c r="FH760" s="8"/>
      <c r="FI760" s="8"/>
      <c r="FJ760" s="8"/>
      <c r="FK760" s="8"/>
      <c r="FL760" s="43"/>
      <c r="FM760" s="118"/>
      <c r="FN760" s="8"/>
    </row>
    <row r="761" ht="12.75" customHeight="1">
      <c r="A761" s="4"/>
      <c r="B761" s="113"/>
      <c r="C761" s="114"/>
      <c r="D761" s="8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  <c r="BY761" s="105"/>
      <c r="BZ761" s="105"/>
      <c r="CA761" s="105"/>
      <c r="CB761" s="105"/>
      <c r="CC761" s="105"/>
      <c r="CD761" s="105"/>
      <c r="CE761" s="105"/>
      <c r="CF761" s="105"/>
      <c r="CG761" s="105"/>
      <c r="CH761" s="105"/>
      <c r="CI761" s="105"/>
      <c r="CJ761" s="105"/>
      <c r="CK761" s="105"/>
      <c r="CL761" s="105"/>
      <c r="CM761" s="105"/>
      <c r="CN761" s="105"/>
      <c r="CO761" s="105"/>
      <c r="CP761" s="105"/>
      <c r="CQ761" s="105"/>
      <c r="CR761" s="105"/>
      <c r="CS761" s="105"/>
      <c r="CT761" s="105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  <c r="FG761" s="8"/>
      <c r="FH761" s="8"/>
      <c r="FI761" s="8"/>
      <c r="FJ761" s="8"/>
      <c r="FK761" s="8"/>
      <c r="FL761" s="43"/>
      <c r="FM761" s="118"/>
      <c r="FN761" s="8"/>
    </row>
    <row r="762" ht="12.75" customHeight="1">
      <c r="A762" s="4"/>
      <c r="B762" s="113"/>
      <c r="C762" s="114"/>
      <c r="D762" s="8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  <c r="BY762" s="105"/>
      <c r="BZ762" s="105"/>
      <c r="CA762" s="105"/>
      <c r="CB762" s="105"/>
      <c r="CC762" s="105"/>
      <c r="CD762" s="105"/>
      <c r="CE762" s="105"/>
      <c r="CF762" s="105"/>
      <c r="CG762" s="105"/>
      <c r="CH762" s="105"/>
      <c r="CI762" s="105"/>
      <c r="CJ762" s="105"/>
      <c r="CK762" s="105"/>
      <c r="CL762" s="105"/>
      <c r="CM762" s="105"/>
      <c r="CN762" s="105"/>
      <c r="CO762" s="105"/>
      <c r="CP762" s="105"/>
      <c r="CQ762" s="105"/>
      <c r="CR762" s="105"/>
      <c r="CS762" s="105"/>
      <c r="CT762" s="105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  <c r="FG762" s="8"/>
      <c r="FH762" s="8"/>
      <c r="FI762" s="8"/>
      <c r="FJ762" s="8"/>
      <c r="FK762" s="8"/>
      <c r="FL762" s="43"/>
      <c r="FM762" s="118"/>
      <c r="FN762" s="8"/>
    </row>
    <row r="763" ht="12.75" customHeight="1">
      <c r="A763" s="4"/>
      <c r="B763" s="113"/>
      <c r="C763" s="114"/>
      <c r="D763" s="8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  <c r="BY763" s="105"/>
      <c r="BZ763" s="105"/>
      <c r="CA763" s="105"/>
      <c r="CB763" s="105"/>
      <c r="CC763" s="105"/>
      <c r="CD763" s="105"/>
      <c r="CE763" s="105"/>
      <c r="CF763" s="105"/>
      <c r="CG763" s="105"/>
      <c r="CH763" s="105"/>
      <c r="CI763" s="105"/>
      <c r="CJ763" s="105"/>
      <c r="CK763" s="105"/>
      <c r="CL763" s="105"/>
      <c r="CM763" s="105"/>
      <c r="CN763" s="105"/>
      <c r="CO763" s="105"/>
      <c r="CP763" s="105"/>
      <c r="CQ763" s="105"/>
      <c r="CR763" s="105"/>
      <c r="CS763" s="105"/>
      <c r="CT763" s="105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  <c r="FG763" s="8"/>
      <c r="FH763" s="8"/>
      <c r="FI763" s="8"/>
      <c r="FJ763" s="8"/>
      <c r="FK763" s="8"/>
      <c r="FL763" s="43"/>
      <c r="FM763" s="118"/>
      <c r="FN763" s="8"/>
    </row>
    <row r="764" ht="12.75" customHeight="1">
      <c r="A764" s="4"/>
      <c r="B764" s="113"/>
      <c r="C764" s="114"/>
      <c r="D764" s="8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  <c r="BY764" s="105"/>
      <c r="BZ764" s="105"/>
      <c r="CA764" s="105"/>
      <c r="CB764" s="105"/>
      <c r="CC764" s="105"/>
      <c r="CD764" s="105"/>
      <c r="CE764" s="105"/>
      <c r="CF764" s="105"/>
      <c r="CG764" s="105"/>
      <c r="CH764" s="105"/>
      <c r="CI764" s="105"/>
      <c r="CJ764" s="105"/>
      <c r="CK764" s="105"/>
      <c r="CL764" s="105"/>
      <c r="CM764" s="105"/>
      <c r="CN764" s="105"/>
      <c r="CO764" s="105"/>
      <c r="CP764" s="105"/>
      <c r="CQ764" s="105"/>
      <c r="CR764" s="105"/>
      <c r="CS764" s="105"/>
      <c r="CT764" s="105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  <c r="FG764" s="8"/>
      <c r="FH764" s="8"/>
      <c r="FI764" s="8"/>
      <c r="FJ764" s="8"/>
      <c r="FK764" s="8"/>
      <c r="FL764" s="43"/>
      <c r="FM764" s="118"/>
      <c r="FN764" s="8"/>
    </row>
    <row r="765" ht="12.75" customHeight="1">
      <c r="A765" s="4"/>
      <c r="B765" s="113"/>
      <c r="C765" s="114"/>
      <c r="D765" s="8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  <c r="BY765" s="105"/>
      <c r="BZ765" s="105"/>
      <c r="CA765" s="105"/>
      <c r="CB765" s="105"/>
      <c r="CC765" s="105"/>
      <c r="CD765" s="105"/>
      <c r="CE765" s="105"/>
      <c r="CF765" s="105"/>
      <c r="CG765" s="105"/>
      <c r="CH765" s="105"/>
      <c r="CI765" s="105"/>
      <c r="CJ765" s="105"/>
      <c r="CK765" s="105"/>
      <c r="CL765" s="105"/>
      <c r="CM765" s="105"/>
      <c r="CN765" s="105"/>
      <c r="CO765" s="105"/>
      <c r="CP765" s="105"/>
      <c r="CQ765" s="105"/>
      <c r="CR765" s="105"/>
      <c r="CS765" s="105"/>
      <c r="CT765" s="105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  <c r="FG765" s="8"/>
      <c r="FH765" s="8"/>
      <c r="FI765" s="8"/>
      <c r="FJ765" s="8"/>
      <c r="FK765" s="8"/>
      <c r="FL765" s="43"/>
      <c r="FM765" s="118"/>
      <c r="FN765" s="8"/>
    </row>
    <row r="766" ht="12.75" customHeight="1">
      <c r="A766" s="4"/>
      <c r="B766" s="113"/>
      <c r="C766" s="114"/>
      <c r="D766" s="8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  <c r="BY766" s="105"/>
      <c r="BZ766" s="105"/>
      <c r="CA766" s="105"/>
      <c r="CB766" s="105"/>
      <c r="CC766" s="105"/>
      <c r="CD766" s="105"/>
      <c r="CE766" s="105"/>
      <c r="CF766" s="105"/>
      <c r="CG766" s="105"/>
      <c r="CH766" s="105"/>
      <c r="CI766" s="105"/>
      <c r="CJ766" s="105"/>
      <c r="CK766" s="105"/>
      <c r="CL766" s="105"/>
      <c r="CM766" s="105"/>
      <c r="CN766" s="105"/>
      <c r="CO766" s="105"/>
      <c r="CP766" s="105"/>
      <c r="CQ766" s="105"/>
      <c r="CR766" s="105"/>
      <c r="CS766" s="105"/>
      <c r="CT766" s="105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  <c r="FG766" s="8"/>
      <c r="FH766" s="8"/>
      <c r="FI766" s="8"/>
      <c r="FJ766" s="8"/>
      <c r="FK766" s="8"/>
      <c r="FL766" s="43"/>
      <c r="FM766" s="118"/>
      <c r="FN766" s="8"/>
    </row>
    <row r="767" ht="12.75" customHeight="1">
      <c r="A767" s="4"/>
      <c r="B767" s="113"/>
      <c r="C767" s="114"/>
      <c r="D767" s="8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  <c r="BY767" s="105"/>
      <c r="BZ767" s="105"/>
      <c r="CA767" s="105"/>
      <c r="CB767" s="105"/>
      <c r="CC767" s="105"/>
      <c r="CD767" s="105"/>
      <c r="CE767" s="105"/>
      <c r="CF767" s="105"/>
      <c r="CG767" s="105"/>
      <c r="CH767" s="105"/>
      <c r="CI767" s="105"/>
      <c r="CJ767" s="105"/>
      <c r="CK767" s="105"/>
      <c r="CL767" s="105"/>
      <c r="CM767" s="105"/>
      <c r="CN767" s="105"/>
      <c r="CO767" s="105"/>
      <c r="CP767" s="105"/>
      <c r="CQ767" s="105"/>
      <c r="CR767" s="105"/>
      <c r="CS767" s="105"/>
      <c r="CT767" s="105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  <c r="FG767" s="8"/>
      <c r="FH767" s="8"/>
      <c r="FI767" s="8"/>
      <c r="FJ767" s="8"/>
      <c r="FK767" s="8"/>
      <c r="FL767" s="43"/>
      <c r="FM767" s="118"/>
      <c r="FN767" s="8"/>
    </row>
    <row r="768" ht="12.75" customHeight="1">
      <c r="A768" s="4"/>
      <c r="B768" s="113"/>
      <c r="C768" s="114"/>
      <c r="D768" s="8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  <c r="BY768" s="105"/>
      <c r="BZ768" s="105"/>
      <c r="CA768" s="105"/>
      <c r="CB768" s="105"/>
      <c r="CC768" s="105"/>
      <c r="CD768" s="105"/>
      <c r="CE768" s="105"/>
      <c r="CF768" s="105"/>
      <c r="CG768" s="105"/>
      <c r="CH768" s="105"/>
      <c r="CI768" s="105"/>
      <c r="CJ768" s="105"/>
      <c r="CK768" s="105"/>
      <c r="CL768" s="105"/>
      <c r="CM768" s="105"/>
      <c r="CN768" s="105"/>
      <c r="CO768" s="105"/>
      <c r="CP768" s="105"/>
      <c r="CQ768" s="105"/>
      <c r="CR768" s="105"/>
      <c r="CS768" s="105"/>
      <c r="CT768" s="105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  <c r="FG768" s="8"/>
      <c r="FH768" s="8"/>
      <c r="FI768" s="8"/>
      <c r="FJ768" s="8"/>
      <c r="FK768" s="8"/>
      <c r="FL768" s="43"/>
      <c r="FM768" s="118"/>
      <c r="FN768" s="8"/>
    </row>
    <row r="769" ht="12.75" customHeight="1">
      <c r="A769" s="4"/>
      <c r="B769" s="113"/>
      <c r="C769" s="114"/>
      <c r="D769" s="8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  <c r="BY769" s="105"/>
      <c r="BZ769" s="105"/>
      <c r="CA769" s="105"/>
      <c r="CB769" s="105"/>
      <c r="CC769" s="105"/>
      <c r="CD769" s="105"/>
      <c r="CE769" s="105"/>
      <c r="CF769" s="105"/>
      <c r="CG769" s="105"/>
      <c r="CH769" s="105"/>
      <c r="CI769" s="105"/>
      <c r="CJ769" s="105"/>
      <c r="CK769" s="105"/>
      <c r="CL769" s="105"/>
      <c r="CM769" s="105"/>
      <c r="CN769" s="105"/>
      <c r="CO769" s="105"/>
      <c r="CP769" s="105"/>
      <c r="CQ769" s="105"/>
      <c r="CR769" s="105"/>
      <c r="CS769" s="105"/>
      <c r="CT769" s="105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  <c r="FG769" s="8"/>
      <c r="FH769" s="8"/>
      <c r="FI769" s="8"/>
      <c r="FJ769" s="8"/>
      <c r="FK769" s="8"/>
      <c r="FL769" s="43"/>
      <c r="FM769" s="118"/>
      <c r="FN769" s="8"/>
    </row>
    <row r="770" ht="12.75" customHeight="1">
      <c r="A770" s="4"/>
      <c r="B770" s="113"/>
      <c r="C770" s="114"/>
      <c r="D770" s="8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  <c r="BY770" s="105"/>
      <c r="BZ770" s="105"/>
      <c r="CA770" s="105"/>
      <c r="CB770" s="105"/>
      <c r="CC770" s="105"/>
      <c r="CD770" s="105"/>
      <c r="CE770" s="105"/>
      <c r="CF770" s="105"/>
      <c r="CG770" s="105"/>
      <c r="CH770" s="105"/>
      <c r="CI770" s="105"/>
      <c r="CJ770" s="105"/>
      <c r="CK770" s="105"/>
      <c r="CL770" s="105"/>
      <c r="CM770" s="105"/>
      <c r="CN770" s="105"/>
      <c r="CO770" s="105"/>
      <c r="CP770" s="105"/>
      <c r="CQ770" s="105"/>
      <c r="CR770" s="105"/>
      <c r="CS770" s="105"/>
      <c r="CT770" s="105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  <c r="FG770" s="8"/>
      <c r="FH770" s="8"/>
      <c r="FI770" s="8"/>
      <c r="FJ770" s="8"/>
      <c r="FK770" s="8"/>
      <c r="FL770" s="43"/>
      <c r="FM770" s="118"/>
      <c r="FN770" s="8"/>
    </row>
    <row r="771" ht="12.75" customHeight="1">
      <c r="A771" s="4"/>
      <c r="B771" s="113"/>
      <c r="C771" s="114"/>
      <c r="D771" s="8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  <c r="BY771" s="105"/>
      <c r="BZ771" s="105"/>
      <c r="CA771" s="105"/>
      <c r="CB771" s="105"/>
      <c r="CC771" s="105"/>
      <c r="CD771" s="105"/>
      <c r="CE771" s="105"/>
      <c r="CF771" s="105"/>
      <c r="CG771" s="105"/>
      <c r="CH771" s="105"/>
      <c r="CI771" s="105"/>
      <c r="CJ771" s="105"/>
      <c r="CK771" s="105"/>
      <c r="CL771" s="105"/>
      <c r="CM771" s="105"/>
      <c r="CN771" s="105"/>
      <c r="CO771" s="105"/>
      <c r="CP771" s="105"/>
      <c r="CQ771" s="105"/>
      <c r="CR771" s="105"/>
      <c r="CS771" s="105"/>
      <c r="CT771" s="105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  <c r="FG771" s="8"/>
      <c r="FH771" s="8"/>
      <c r="FI771" s="8"/>
      <c r="FJ771" s="8"/>
      <c r="FK771" s="8"/>
      <c r="FL771" s="43"/>
      <c r="FM771" s="118"/>
      <c r="FN771" s="8"/>
    </row>
    <row r="772" ht="12.75" customHeight="1">
      <c r="A772" s="4"/>
      <c r="B772" s="113"/>
      <c r="C772" s="114"/>
      <c r="D772" s="8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  <c r="BY772" s="105"/>
      <c r="BZ772" s="105"/>
      <c r="CA772" s="105"/>
      <c r="CB772" s="105"/>
      <c r="CC772" s="105"/>
      <c r="CD772" s="105"/>
      <c r="CE772" s="105"/>
      <c r="CF772" s="105"/>
      <c r="CG772" s="105"/>
      <c r="CH772" s="105"/>
      <c r="CI772" s="105"/>
      <c r="CJ772" s="105"/>
      <c r="CK772" s="105"/>
      <c r="CL772" s="105"/>
      <c r="CM772" s="105"/>
      <c r="CN772" s="105"/>
      <c r="CO772" s="105"/>
      <c r="CP772" s="105"/>
      <c r="CQ772" s="105"/>
      <c r="CR772" s="105"/>
      <c r="CS772" s="105"/>
      <c r="CT772" s="105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  <c r="FG772" s="8"/>
      <c r="FH772" s="8"/>
      <c r="FI772" s="8"/>
      <c r="FJ772" s="8"/>
      <c r="FK772" s="8"/>
      <c r="FL772" s="43"/>
      <c r="FM772" s="118"/>
      <c r="FN772" s="8"/>
    </row>
    <row r="773" ht="12.75" customHeight="1">
      <c r="A773" s="4"/>
      <c r="B773" s="113"/>
      <c r="C773" s="114"/>
      <c r="D773" s="8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  <c r="BY773" s="105"/>
      <c r="BZ773" s="105"/>
      <c r="CA773" s="105"/>
      <c r="CB773" s="105"/>
      <c r="CC773" s="105"/>
      <c r="CD773" s="105"/>
      <c r="CE773" s="105"/>
      <c r="CF773" s="105"/>
      <c r="CG773" s="105"/>
      <c r="CH773" s="105"/>
      <c r="CI773" s="105"/>
      <c r="CJ773" s="105"/>
      <c r="CK773" s="105"/>
      <c r="CL773" s="105"/>
      <c r="CM773" s="105"/>
      <c r="CN773" s="105"/>
      <c r="CO773" s="105"/>
      <c r="CP773" s="105"/>
      <c r="CQ773" s="105"/>
      <c r="CR773" s="105"/>
      <c r="CS773" s="105"/>
      <c r="CT773" s="105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  <c r="FG773" s="8"/>
      <c r="FH773" s="8"/>
      <c r="FI773" s="8"/>
      <c r="FJ773" s="8"/>
      <c r="FK773" s="8"/>
      <c r="FL773" s="43"/>
      <c r="FM773" s="118"/>
      <c r="FN773" s="8"/>
    </row>
    <row r="774" ht="12.75" customHeight="1">
      <c r="A774" s="4"/>
      <c r="B774" s="113"/>
      <c r="C774" s="114"/>
      <c r="D774" s="8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  <c r="BY774" s="105"/>
      <c r="BZ774" s="105"/>
      <c r="CA774" s="105"/>
      <c r="CB774" s="105"/>
      <c r="CC774" s="105"/>
      <c r="CD774" s="105"/>
      <c r="CE774" s="105"/>
      <c r="CF774" s="105"/>
      <c r="CG774" s="105"/>
      <c r="CH774" s="105"/>
      <c r="CI774" s="105"/>
      <c r="CJ774" s="105"/>
      <c r="CK774" s="105"/>
      <c r="CL774" s="105"/>
      <c r="CM774" s="105"/>
      <c r="CN774" s="105"/>
      <c r="CO774" s="105"/>
      <c r="CP774" s="105"/>
      <c r="CQ774" s="105"/>
      <c r="CR774" s="105"/>
      <c r="CS774" s="105"/>
      <c r="CT774" s="105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  <c r="FG774" s="8"/>
      <c r="FH774" s="8"/>
      <c r="FI774" s="8"/>
      <c r="FJ774" s="8"/>
      <c r="FK774" s="8"/>
      <c r="FL774" s="43"/>
      <c r="FM774" s="118"/>
      <c r="FN774" s="8"/>
    </row>
    <row r="775" ht="12.75" customHeight="1">
      <c r="A775" s="4"/>
      <c r="B775" s="113"/>
      <c r="C775" s="114"/>
      <c r="D775" s="8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  <c r="BY775" s="105"/>
      <c r="BZ775" s="105"/>
      <c r="CA775" s="105"/>
      <c r="CB775" s="105"/>
      <c r="CC775" s="105"/>
      <c r="CD775" s="105"/>
      <c r="CE775" s="105"/>
      <c r="CF775" s="105"/>
      <c r="CG775" s="105"/>
      <c r="CH775" s="105"/>
      <c r="CI775" s="105"/>
      <c r="CJ775" s="105"/>
      <c r="CK775" s="105"/>
      <c r="CL775" s="105"/>
      <c r="CM775" s="105"/>
      <c r="CN775" s="105"/>
      <c r="CO775" s="105"/>
      <c r="CP775" s="105"/>
      <c r="CQ775" s="105"/>
      <c r="CR775" s="105"/>
      <c r="CS775" s="105"/>
      <c r="CT775" s="105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  <c r="FG775" s="8"/>
      <c r="FH775" s="8"/>
      <c r="FI775" s="8"/>
      <c r="FJ775" s="8"/>
      <c r="FK775" s="8"/>
      <c r="FL775" s="43"/>
      <c r="FM775" s="118"/>
      <c r="FN775" s="8"/>
    </row>
    <row r="776" ht="12.75" customHeight="1">
      <c r="A776" s="4"/>
      <c r="B776" s="113"/>
      <c r="C776" s="114"/>
      <c r="D776" s="8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  <c r="BY776" s="105"/>
      <c r="BZ776" s="105"/>
      <c r="CA776" s="105"/>
      <c r="CB776" s="105"/>
      <c r="CC776" s="105"/>
      <c r="CD776" s="105"/>
      <c r="CE776" s="105"/>
      <c r="CF776" s="105"/>
      <c r="CG776" s="105"/>
      <c r="CH776" s="105"/>
      <c r="CI776" s="105"/>
      <c r="CJ776" s="105"/>
      <c r="CK776" s="105"/>
      <c r="CL776" s="105"/>
      <c r="CM776" s="105"/>
      <c r="CN776" s="105"/>
      <c r="CO776" s="105"/>
      <c r="CP776" s="105"/>
      <c r="CQ776" s="105"/>
      <c r="CR776" s="105"/>
      <c r="CS776" s="105"/>
      <c r="CT776" s="105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  <c r="FG776" s="8"/>
      <c r="FH776" s="8"/>
      <c r="FI776" s="8"/>
      <c r="FJ776" s="8"/>
      <c r="FK776" s="8"/>
      <c r="FL776" s="43"/>
      <c r="FM776" s="118"/>
      <c r="FN776" s="8"/>
    </row>
    <row r="777" ht="12.75" customHeight="1">
      <c r="A777" s="4"/>
      <c r="B777" s="113"/>
      <c r="C777" s="114"/>
      <c r="D777" s="8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  <c r="BY777" s="105"/>
      <c r="BZ777" s="105"/>
      <c r="CA777" s="105"/>
      <c r="CB777" s="105"/>
      <c r="CC777" s="105"/>
      <c r="CD777" s="105"/>
      <c r="CE777" s="105"/>
      <c r="CF777" s="105"/>
      <c r="CG777" s="105"/>
      <c r="CH777" s="105"/>
      <c r="CI777" s="105"/>
      <c r="CJ777" s="105"/>
      <c r="CK777" s="105"/>
      <c r="CL777" s="105"/>
      <c r="CM777" s="105"/>
      <c r="CN777" s="105"/>
      <c r="CO777" s="105"/>
      <c r="CP777" s="105"/>
      <c r="CQ777" s="105"/>
      <c r="CR777" s="105"/>
      <c r="CS777" s="105"/>
      <c r="CT777" s="105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  <c r="FG777" s="8"/>
      <c r="FH777" s="8"/>
      <c r="FI777" s="8"/>
      <c r="FJ777" s="8"/>
      <c r="FK777" s="8"/>
      <c r="FL777" s="43"/>
      <c r="FM777" s="118"/>
      <c r="FN777" s="8"/>
    </row>
    <row r="778" ht="12.75" customHeight="1">
      <c r="A778" s="4"/>
      <c r="B778" s="113"/>
      <c r="C778" s="114"/>
      <c r="D778" s="8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  <c r="BY778" s="105"/>
      <c r="BZ778" s="105"/>
      <c r="CA778" s="105"/>
      <c r="CB778" s="105"/>
      <c r="CC778" s="105"/>
      <c r="CD778" s="105"/>
      <c r="CE778" s="105"/>
      <c r="CF778" s="105"/>
      <c r="CG778" s="105"/>
      <c r="CH778" s="105"/>
      <c r="CI778" s="105"/>
      <c r="CJ778" s="105"/>
      <c r="CK778" s="105"/>
      <c r="CL778" s="105"/>
      <c r="CM778" s="105"/>
      <c r="CN778" s="105"/>
      <c r="CO778" s="105"/>
      <c r="CP778" s="105"/>
      <c r="CQ778" s="105"/>
      <c r="CR778" s="105"/>
      <c r="CS778" s="105"/>
      <c r="CT778" s="105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  <c r="FG778" s="8"/>
      <c r="FH778" s="8"/>
      <c r="FI778" s="8"/>
      <c r="FJ778" s="8"/>
      <c r="FK778" s="8"/>
      <c r="FL778" s="43"/>
      <c r="FM778" s="118"/>
      <c r="FN778" s="8"/>
    </row>
    <row r="779" ht="12.75" customHeight="1">
      <c r="A779" s="4"/>
      <c r="B779" s="113"/>
      <c r="C779" s="114"/>
      <c r="D779" s="8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  <c r="BY779" s="105"/>
      <c r="BZ779" s="105"/>
      <c r="CA779" s="105"/>
      <c r="CB779" s="105"/>
      <c r="CC779" s="105"/>
      <c r="CD779" s="105"/>
      <c r="CE779" s="105"/>
      <c r="CF779" s="105"/>
      <c r="CG779" s="105"/>
      <c r="CH779" s="105"/>
      <c r="CI779" s="105"/>
      <c r="CJ779" s="105"/>
      <c r="CK779" s="105"/>
      <c r="CL779" s="105"/>
      <c r="CM779" s="105"/>
      <c r="CN779" s="105"/>
      <c r="CO779" s="105"/>
      <c r="CP779" s="105"/>
      <c r="CQ779" s="105"/>
      <c r="CR779" s="105"/>
      <c r="CS779" s="105"/>
      <c r="CT779" s="105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  <c r="FG779" s="8"/>
      <c r="FH779" s="8"/>
      <c r="FI779" s="8"/>
      <c r="FJ779" s="8"/>
      <c r="FK779" s="8"/>
      <c r="FL779" s="43"/>
      <c r="FM779" s="118"/>
      <c r="FN779" s="8"/>
    </row>
    <row r="780" ht="12.75" customHeight="1">
      <c r="A780" s="4"/>
      <c r="B780" s="113"/>
      <c r="C780" s="114"/>
      <c r="D780" s="8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  <c r="BY780" s="105"/>
      <c r="BZ780" s="105"/>
      <c r="CA780" s="105"/>
      <c r="CB780" s="105"/>
      <c r="CC780" s="105"/>
      <c r="CD780" s="105"/>
      <c r="CE780" s="105"/>
      <c r="CF780" s="105"/>
      <c r="CG780" s="105"/>
      <c r="CH780" s="105"/>
      <c r="CI780" s="105"/>
      <c r="CJ780" s="105"/>
      <c r="CK780" s="105"/>
      <c r="CL780" s="105"/>
      <c r="CM780" s="105"/>
      <c r="CN780" s="105"/>
      <c r="CO780" s="105"/>
      <c r="CP780" s="105"/>
      <c r="CQ780" s="105"/>
      <c r="CR780" s="105"/>
      <c r="CS780" s="105"/>
      <c r="CT780" s="105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  <c r="FG780" s="8"/>
      <c r="FH780" s="8"/>
      <c r="FI780" s="8"/>
      <c r="FJ780" s="8"/>
      <c r="FK780" s="8"/>
      <c r="FL780" s="43"/>
      <c r="FM780" s="118"/>
      <c r="FN780" s="8"/>
    </row>
    <row r="781" ht="12.75" customHeight="1">
      <c r="A781" s="4"/>
      <c r="B781" s="113"/>
      <c r="C781" s="114"/>
      <c r="D781" s="8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  <c r="BY781" s="105"/>
      <c r="BZ781" s="105"/>
      <c r="CA781" s="105"/>
      <c r="CB781" s="105"/>
      <c r="CC781" s="105"/>
      <c r="CD781" s="105"/>
      <c r="CE781" s="105"/>
      <c r="CF781" s="105"/>
      <c r="CG781" s="105"/>
      <c r="CH781" s="105"/>
      <c r="CI781" s="105"/>
      <c r="CJ781" s="105"/>
      <c r="CK781" s="105"/>
      <c r="CL781" s="105"/>
      <c r="CM781" s="105"/>
      <c r="CN781" s="105"/>
      <c r="CO781" s="105"/>
      <c r="CP781" s="105"/>
      <c r="CQ781" s="105"/>
      <c r="CR781" s="105"/>
      <c r="CS781" s="105"/>
      <c r="CT781" s="105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  <c r="FG781" s="8"/>
      <c r="FH781" s="8"/>
      <c r="FI781" s="8"/>
      <c r="FJ781" s="8"/>
      <c r="FK781" s="8"/>
      <c r="FL781" s="43"/>
      <c r="FM781" s="118"/>
      <c r="FN781" s="8"/>
    </row>
    <row r="782" ht="12.75" customHeight="1">
      <c r="A782" s="4"/>
      <c r="B782" s="113"/>
      <c r="C782" s="114"/>
      <c r="D782" s="8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  <c r="BY782" s="105"/>
      <c r="BZ782" s="105"/>
      <c r="CA782" s="105"/>
      <c r="CB782" s="105"/>
      <c r="CC782" s="105"/>
      <c r="CD782" s="105"/>
      <c r="CE782" s="105"/>
      <c r="CF782" s="105"/>
      <c r="CG782" s="105"/>
      <c r="CH782" s="105"/>
      <c r="CI782" s="105"/>
      <c r="CJ782" s="105"/>
      <c r="CK782" s="105"/>
      <c r="CL782" s="105"/>
      <c r="CM782" s="105"/>
      <c r="CN782" s="105"/>
      <c r="CO782" s="105"/>
      <c r="CP782" s="105"/>
      <c r="CQ782" s="105"/>
      <c r="CR782" s="105"/>
      <c r="CS782" s="105"/>
      <c r="CT782" s="105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  <c r="FG782" s="8"/>
      <c r="FH782" s="8"/>
      <c r="FI782" s="8"/>
      <c r="FJ782" s="8"/>
      <c r="FK782" s="8"/>
      <c r="FL782" s="43"/>
      <c r="FM782" s="118"/>
      <c r="FN782" s="8"/>
    </row>
    <row r="783" ht="12.75" customHeight="1">
      <c r="A783" s="4"/>
      <c r="B783" s="113"/>
      <c r="C783" s="114"/>
      <c r="D783" s="8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  <c r="BY783" s="105"/>
      <c r="BZ783" s="105"/>
      <c r="CA783" s="105"/>
      <c r="CB783" s="105"/>
      <c r="CC783" s="105"/>
      <c r="CD783" s="105"/>
      <c r="CE783" s="105"/>
      <c r="CF783" s="105"/>
      <c r="CG783" s="105"/>
      <c r="CH783" s="105"/>
      <c r="CI783" s="105"/>
      <c r="CJ783" s="105"/>
      <c r="CK783" s="105"/>
      <c r="CL783" s="105"/>
      <c r="CM783" s="105"/>
      <c r="CN783" s="105"/>
      <c r="CO783" s="105"/>
      <c r="CP783" s="105"/>
      <c r="CQ783" s="105"/>
      <c r="CR783" s="105"/>
      <c r="CS783" s="105"/>
      <c r="CT783" s="105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  <c r="FG783" s="8"/>
      <c r="FH783" s="8"/>
      <c r="FI783" s="8"/>
      <c r="FJ783" s="8"/>
      <c r="FK783" s="8"/>
      <c r="FL783" s="43"/>
      <c r="FM783" s="118"/>
      <c r="FN783" s="8"/>
    </row>
    <row r="784" ht="12.75" customHeight="1">
      <c r="A784" s="4"/>
      <c r="B784" s="113"/>
      <c r="C784" s="114"/>
      <c r="D784" s="8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  <c r="BY784" s="105"/>
      <c r="BZ784" s="105"/>
      <c r="CA784" s="105"/>
      <c r="CB784" s="105"/>
      <c r="CC784" s="105"/>
      <c r="CD784" s="105"/>
      <c r="CE784" s="105"/>
      <c r="CF784" s="105"/>
      <c r="CG784" s="105"/>
      <c r="CH784" s="105"/>
      <c r="CI784" s="105"/>
      <c r="CJ784" s="105"/>
      <c r="CK784" s="105"/>
      <c r="CL784" s="105"/>
      <c r="CM784" s="105"/>
      <c r="CN784" s="105"/>
      <c r="CO784" s="105"/>
      <c r="CP784" s="105"/>
      <c r="CQ784" s="105"/>
      <c r="CR784" s="105"/>
      <c r="CS784" s="105"/>
      <c r="CT784" s="105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  <c r="FG784" s="8"/>
      <c r="FH784" s="8"/>
      <c r="FI784" s="8"/>
      <c r="FJ784" s="8"/>
      <c r="FK784" s="8"/>
      <c r="FL784" s="43"/>
      <c r="FM784" s="118"/>
      <c r="FN784" s="8"/>
    </row>
    <row r="785" ht="12.75" customHeight="1">
      <c r="A785" s="4"/>
      <c r="B785" s="113"/>
      <c r="C785" s="114"/>
      <c r="D785" s="8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  <c r="BY785" s="105"/>
      <c r="BZ785" s="105"/>
      <c r="CA785" s="105"/>
      <c r="CB785" s="105"/>
      <c r="CC785" s="105"/>
      <c r="CD785" s="105"/>
      <c r="CE785" s="105"/>
      <c r="CF785" s="105"/>
      <c r="CG785" s="105"/>
      <c r="CH785" s="105"/>
      <c r="CI785" s="105"/>
      <c r="CJ785" s="105"/>
      <c r="CK785" s="105"/>
      <c r="CL785" s="105"/>
      <c r="CM785" s="105"/>
      <c r="CN785" s="105"/>
      <c r="CO785" s="105"/>
      <c r="CP785" s="105"/>
      <c r="CQ785" s="105"/>
      <c r="CR785" s="105"/>
      <c r="CS785" s="105"/>
      <c r="CT785" s="105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  <c r="FG785" s="8"/>
      <c r="FH785" s="8"/>
      <c r="FI785" s="8"/>
      <c r="FJ785" s="8"/>
      <c r="FK785" s="8"/>
      <c r="FL785" s="43"/>
      <c r="FM785" s="118"/>
      <c r="FN785" s="8"/>
    </row>
    <row r="786" ht="12.75" customHeight="1">
      <c r="A786" s="4"/>
      <c r="B786" s="113"/>
      <c r="C786" s="114"/>
      <c r="D786" s="8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  <c r="BY786" s="105"/>
      <c r="BZ786" s="105"/>
      <c r="CA786" s="105"/>
      <c r="CB786" s="105"/>
      <c r="CC786" s="105"/>
      <c r="CD786" s="105"/>
      <c r="CE786" s="105"/>
      <c r="CF786" s="105"/>
      <c r="CG786" s="105"/>
      <c r="CH786" s="105"/>
      <c r="CI786" s="105"/>
      <c r="CJ786" s="105"/>
      <c r="CK786" s="105"/>
      <c r="CL786" s="105"/>
      <c r="CM786" s="105"/>
      <c r="CN786" s="105"/>
      <c r="CO786" s="105"/>
      <c r="CP786" s="105"/>
      <c r="CQ786" s="105"/>
      <c r="CR786" s="105"/>
      <c r="CS786" s="105"/>
      <c r="CT786" s="105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  <c r="FG786" s="8"/>
      <c r="FH786" s="8"/>
      <c r="FI786" s="8"/>
      <c r="FJ786" s="8"/>
      <c r="FK786" s="8"/>
      <c r="FL786" s="43"/>
      <c r="FM786" s="118"/>
      <c r="FN786" s="8"/>
    </row>
    <row r="787" ht="12.75" customHeight="1">
      <c r="A787" s="4"/>
      <c r="B787" s="113"/>
      <c r="C787" s="114"/>
      <c r="D787" s="8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  <c r="BY787" s="105"/>
      <c r="BZ787" s="105"/>
      <c r="CA787" s="105"/>
      <c r="CB787" s="105"/>
      <c r="CC787" s="105"/>
      <c r="CD787" s="105"/>
      <c r="CE787" s="105"/>
      <c r="CF787" s="105"/>
      <c r="CG787" s="105"/>
      <c r="CH787" s="105"/>
      <c r="CI787" s="105"/>
      <c r="CJ787" s="105"/>
      <c r="CK787" s="105"/>
      <c r="CL787" s="105"/>
      <c r="CM787" s="105"/>
      <c r="CN787" s="105"/>
      <c r="CO787" s="105"/>
      <c r="CP787" s="105"/>
      <c r="CQ787" s="105"/>
      <c r="CR787" s="105"/>
      <c r="CS787" s="105"/>
      <c r="CT787" s="105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  <c r="FG787" s="8"/>
      <c r="FH787" s="8"/>
      <c r="FI787" s="8"/>
      <c r="FJ787" s="8"/>
      <c r="FK787" s="8"/>
      <c r="FL787" s="43"/>
      <c r="FM787" s="118"/>
      <c r="FN787" s="8"/>
    </row>
    <row r="788" ht="12.75" customHeight="1">
      <c r="A788" s="4"/>
      <c r="B788" s="113"/>
      <c r="C788" s="114"/>
      <c r="D788" s="8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  <c r="BY788" s="105"/>
      <c r="BZ788" s="105"/>
      <c r="CA788" s="105"/>
      <c r="CB788" s="105"/>
      <c r="CC788" s="105"/>
      <c r="CD788" s="105"/>
      <c r="CE788" s="105"/>
      <c r="CF788" s="105"/>
      <c r="CG788" s="105"/>
      <c r="CH788" s="105"/>
      <c r="CI788" s="105"/>
      <c r="CJ788" s="105"/>
      <c r="CK788" s="105"/>
      <c r="CL788" s="105"/>
      <c r="CM788" s="105"/>
      <c r="CN788" s="105"/>
      <c r="CO788" s="105"/>
      <c r="CP788" s="105"/>
      <c r="CQ788" s="105"/>
      <c r="CR788" s="105"/>
      <c r="CS788" s="105"/>
      <c r="CT788" s="105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  <c r="FG788" s="8"/>
      <c r="FH788" s="8"/>
      <c r="FI788" s="8"/>
      <c r="FJ788" s="8"/>
      <c r="FK788" s="8"/>
      <c r="FL788" s="43"/>
      <c r="FM788" s="118"/>
      <c r="FN788" s="8"/>
    </row>
    <row r="789" ht="12.75" customHeight="1">
      <c r="A789" s="4"/>
      <c r="B789" s="113"/>
      <c r="C789" s="114"/>
      <c r="D789" s="8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  <c r="BY789" s="105"/>
      <c r="BZ789" s="105"/>
      <c r="CA789" s="105"/>
      <c r="CB789" s="105"/>
      <c r="CC789" s="105"/>
      <c r="CD789" s="105"/>
      <c r="CE789" s="105"/>
      <c r="CF789" s="105"/>
      <c r="CG789" s="105"/>
      <c r="CH789" s="105"/>
      <c r="CI789" s="105"/>
      <c r="CJ789" s="105"/>
      <c r="CK789" s="105"/>
      <c r="CL789" s="105"/>
      <c r="CM789" s="105"/>
      <c r="CN789" s="105"/>
      <c r="CO789" s="105"/>
      <c r="CP789" s="105"/>
      <c r="CQ789" s="105"/>
      <c r="CR789" s="105"/>
      <c r="CS789" s="105"/>
      <c r="CT789" s="105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  <c r="FG789" s="8"/>
      <c r="FH789" s="8"/>
      <c r="FI789" s="8"/>
      <c r="FJ789" s="8"/>
      <c r="FK789" s="8"/>
      <c r="FL789" s="43"/>
      <c r="FM789" s="118"/>
      <c r="FN789" s="8"/>
    </row>
    <row r="790" ht="12.75" customHeight="1">
      <c r="A790" s="4"/>
      <c r="B790" s="113"/>
      <c r="C790" s="114"/>
      <c r="D790" s="8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  <c r="BY790" s="105"/>
      <c r="BZ790" s="105"/>
      <c r="CA790" s="105"/>
      <c r="CB790" s="105"/>
      <c r="CC790" s="105"/>
      <c r="CD790" s="105"/>
      <c r="CE790" s="105"/>
      <c r="CF790" s="105"/>
      <c r="CG790" s="105"/>
      <c r="CH790" s="105"/>
      <c r="CI790" s="105"/>
      <c r="CJ790" s="105"/>
      <c r="CK790" s="105"/>
      <c r="CL790" s="105"/>
      <c r="CM790" s="105"/>
      <c r="CN790" s="105"/>
      <c r="CO790" s="105"/>
      <c r="CP790" s="105"/>
      <c r="CQ790" s="105"/>
      <c r="CR790" s="105"/>
      <c r="CS790" s="105"/>
      <c r="CT790" s="105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  <c r="FG790" s="8"/>
      <c r="FH790" s="8"/>
      <c r="FI790" s="8"/>
      <c r="FJ790" s="8"/>
      <c r="FK790" s="8"/>
      <c r="FL790" s="43"/>
      <c r="FM790" s="118"/>
      <c r="FN790" s="8"/>
    </row>
    <row r="791" ht="12.75" customHeight="1">
      <c r="A791" s="4"/>
      <c r="B791" s="113"/>
      <c r="C791" s="114"/>
      <c r="D791" s="8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  <c r="BY791" s="105"/>
      <c r="BZ791" s="105"/>
      <c r="CA791" s="105"/>
      <c r="CB791" s="105"/>
      <c r="CC791" s="105"/>
      <c r="CD791" s="105"/>
      <c r="CE791" s="105"/>
      <c r="CF791" s="105"/>
      <c r="CG791" s="105"/>
      <c r="CH791" s="105"/>
      <c r="CI791" s="105"/>
      <c r="CJ791" s="105"/>
      <c r="CK791" s="105"/>
      <c r="CL791" s="105"/>
      <c r="CM791" s="105"/>
      <c r="CN791" s="105"/>
      <c r="CO791" s="105"/>
      <c r="CP791" s="105"/>
      <c r="CQ791" s="105"/>
      <c r="CR791" s="105"/>
      <c r="CS791" s="105"/>
      <c r="CT791" s="105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  <c r="FG791" s="8"/>
      <c r="FH791" s="8"/>
      <c r="FI791" s="8"/>
      <c r="FJ791" s="8"/>
      <c r="FK791" s="8"/>
      <c r="FL791" s="43"/>
      <c r="FM791" s="118"/>
      <c r="FN791" s="8"/>
    </row>
    <row r="792" ht="12.75" customHeight="1">
      <c r="A792" s="4"/>
      <c r="B792" s="113"/>
      <c r="C792" s="114"/>
      <c r="D792" s="8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  <c r="BY792" s="105"/>
      <c r="BZ792" s="105"/>
      <c r="CA792" s="105"/>
      <c r="CB792" s="105"/>
      <c r="CC792" s="105"/>
      <c r="CD792" s="105"/>
      <c r="CE792" s="105"/>
      <c r="CF792" s="105"/>
      <c r="CG792" s="105"/>
      <c r="CH792" s="105"/>
      <c r="CI792" s="105"/>
      <c r="CJ792" s="105"/>
      <c r="CK792" s="105"/>
      <c r="CL792" s="105"/>
      <c r="CM792" s="105"/>
      <c r="CN792" s="105"/>
      <c r="CO792" s="105"/>
      <c r="CP792" s="105"/>
      <c r="CQ792" s="105"/>
      <c r="CR792" s="105"/>
      <c r="CS792" s="105"/>
      <c r="CT792" s="105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  <c r="FG792" s="8"/>
      <c r="FH792" s="8"/>
      <c r="FI792" s="8"/>
      <c r="FJ792" s="8"/>
      <c r="FK792" s="8"/>
      <c r="FL792" s="43"/>
      <c r="FM792" s="118"/>
      <c r="FN792" s="8"/>
    </row>
    <row r="793" ht="12.75" customHeight="1">
      <c r="A793" s="4"/>
      <c r="B793" s="113"/>
      <c r="C793" s="114"/>
      <c r="D793" s="8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  <c r="BY793" s="105"/>
      <c r="BZ793" s="105"/>
      <c r="CA793" s="105"/>
      <c r="CB793" s="105"/>
      <c r="CC793" s="105"/>
      <c r="CD793" s="105"/>
      <c r="CE793" s="105"/>
      <c r="CF793" s="105"/>
      <c r="CG793" s="105"/>
      <c r="CH793" s="105"/>
      <c r="CI793" s="105"/>
      <c r="CJ793" s="105"/>
      <c r="CK793" s="105"/>
      <c r="CL793" s="105"/>
      <c r="CM793" s="105"/>
      <c r="CN793" s="105"/>
      <c r="CO793" s="105"/>
      <c r="CP793" s="105"/>
      <c r="CQ793" s="105"/>
      <c r="CR793" s="105"/>
      <c r="CS793" s="105"/>
      <c r="CT793" s="105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  <c r="FG793" s="8"/>
      <c r="FH793" s="8"/>
      <c r="FI793" s="8"/>
      <c r="FJ793" s="8"/>
      <c r="FK793" s="8"/>
      <c r="FL793" s="43"/>
      <c r="FM793" s="118"/>
      <c r="FN793" s="8"/>
    </row>
    <row r="794" ht="12.75" customHeight="1">
      <c r="A794" s="4"/>
      <c r="B794" s="113"/>
      <c r="C794" s="114"/>
      <c r="D794" s="8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  <c r="BY794" s="105"/>
      <c r="BZ794" s="105"/>
      <c r="CA794" s="105"/>
      <c r="CB794" s="105"/>
      <c r="CC794" s="105"/>
      <c r="CD794" s="105"/>
      <c r="CE794" s="105"/>
      <c r="CF794" s="105"/>
      <c r="CG794" s="105"/>
      <c r="CH794" s="105"/>
      <c r="CI794" s="105"/>
      <c r="CJ794" s="105"/>
      <c r="CK794" s="105"/>
      <c r="CL794" s="105"/>
      <c r="CM794" s="105"/>
      <c r="CN794" s="105"/>
      <c r="CO794" s="105"/>
      <c r="CP794" s="105"/>
      <c r="CQ794" s="105"/>
      <c r="CR794" s="105"/>
      <c r="CS794" s="105"/>
      <c r="CT794" s="105"/>
      <c r="CU794" s="8"/>
      <c r="CV794" s="8"/>
      <c r="CW794" s="8"/>
      <c r="CX794" s="8"/>
      <c r="CY794" s="8"/>
      <c r="CZ794" s="8"/>
      <c r="DA794" s="8"/>
      <c r="DB794" s="8"/>
      <c r="DC794" s="8"/>
      <c r="DD794" s="8"/>
      <c r="DE794" s="8"/>
      <c r="DF794" s="8"/>
      <c r="DG794" s="8"/>
      <c r="DH794" s="8"/>
      <c r="DI794" s="8"/>
      <c r="DJ794" s="8"/>
      <c r="DK794" s="8"/>
      <c r="DL794" s="8"/>
      <c r="DM794" s="8"/>
      <c r="DN794" s="8"/>
      <c r="DO794" s="8"/>
      <c r="DP794" s="8"/>
      <c r="DQ794" s="8"/>
      <c r="DR794" s="8"/>
      <c r="DS794" s="8"/>
      <c r="DT794" s="8"/>
      <c r="DU794" s="8"/>
      <c r="DV794" s="8"/>
      <c r="DW794" s="8"/>
      <c r="DX794" s="8"/>
      <c r="DY794" s="8"/>
      <c r="DZ794" s="8"/>
      <c r="EA794" s="8"/>
      <c r="EB794" s="8"/>
      <c r="EC794" s="8"/>
      <c r="ED794" s="8"/>
      <c r="EE794" s="8"/>
      <c r="EF794" s="8"/>
      <c r="EG794" s="8"/>
      <c r="EH794" s="8"/>
      <c r="EI794" s="8"/>
      <c r="EJ794" s="8"/>
      <c r="EK794" s="8"/>
      <c r="EL794" s="8"/>
      <c r="EM794" s="8"/>
      <c r="EN794" s="8"/>
      <c r="EO794" s="8"/>
      <c r="EP794" s="8"/>
      <c r="EQ794" s="8"/>
      <c r="ER794" s="8"/>
      <c r="ES794" s="8"/>
      <c r="ET794" s="8"/>
      <c r="EU794" s="8"/>
      <c r="EV794" s="8"/>
      <c r="EW794" s="8"/>
      <c r="EX794" s="8"/>
      <c r="EY794" s="8"/>
      <c r="EZ794" s="8"/>
      <c r="FA794" s="8"/>
      <c r="FB794" s="8"/>
      <c r="FC794" s="8"/>
      <c r="FD794" s="8"/>
      <c r="FE794" s="8"/>
      <c r="FF794" s="8"/>
      <c r="FG794" s="8"/>
      <c r="FH794" s="8"/>
      <c r="FI794" s="8"/>
      <c r="FJ794" s="8"/>
      <c r="FK794" s="8"/>
      <c r="FL794" s="43"/>
      <c r="FM794" s="118"/>
      <c r="FN794" s="8"/>
    </row>
    <row r="795" ht="12.75" customHeight="1">
      <c r="A795" s="4"/>
      <c r="B795" s="113"/>
      <c r="C795" s="114"/>
      <c r="D795" s="8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  <c r="BY795" s="105"/>
      <c r="BZ795" s="105"/>
      <c r="CA795" s="105"/>
      <c r="CB795" s="105"/>
      <c r="CC795" s="105"/>
      <c r="CD795" s="105"/>
      <c r="CE795" s="105"/>
      <c r="CF795" s="105"/>
      <c r="CG795" s="105"/>
      <c r="CH795" s="105"/>
      <c r="CI795" s="105"/>
      <c r="CJ795" s="105"/>
      <c r="CK795" s="105"/>
      <c r="CL795" s="105"/>
      <c r="CM795" s="105"/>
      <c r="CN795" s="105"/>
      <c r="CO795" s="105"/>
      <c r="CP795" s="105"/>
      <c r="CQ795" s="105"/>
      <c r="CR795" s="105"/>
      <c r="CS795" s="105"/>
      <c r="CT795" s="105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  <c r="FG795" s="8"/>
      <c r="FH795" s="8"/>
      <c r="FI795" s="8"/>
      <c r="FJ795" s="8"/>
      <c r="FK795" s="8"/>
      <c r="FL795" s="43"/>
      <c r="FM795" s="118"/>
      <c r="FN795" s="8"/>
    </row>
    <row r="796" ht="12.75" customHeight="1">
      <c r="A796" s="4"/>
      <c r="B796" s="113"/>
      <c r="C796" s="114"/>
      <c r="D796" s="8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  <c r="BY796" s="105"/>
      <c r="BZ796" s="105"/>
      <c r="CA796" s="105"/>
      <c r="CB796" s="105"/>
      <c r="CC796" s="105"/>
      <c r="CD796" s="105"/>
      <c r="CE796" s="105"/>
      <c r="CF796" s="105"/>
      <c r="CG796" s="105"/>
      <c r="CH796" s="105"/>
      <c r="CI796" s="105"/>
      <c r="CJ796" s="105"/>
      <c r="CK796" s="105"/>
      <c r="CL796" s="105"/>
      <c r="CM796" s="105"/>
      <c r="CN796" s="105"/>
      <c r="CO796" s="105"/>
      <c r="CP796" s="105"/>
      <c r="CQ796" s="105"/>
      <c r="CR796" s="105"/>
      <c r="CS796" s="105"/>
      <c r="CT796" s="105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  <c r="FG796" s="8"/>
      <c r="FH796" s="8"/>
      <c r="FI796" s="8"/>
      <c r="FJ796" s="8"/>
      <c r="FK796" s="8"/>
      <c r="FL796" s="43"/>
      <c r="FM796" s="118"/>
      <c r="FN796" s="8"/>
    </row>
    <row r="797" ht="12.75" customHeight="1">
      <c r="A797" s="4"/>
      <c r="B797" s="113"/>
      <c r="C797" s="114"/>
      <c r="D797" s="8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  <c r="BY797" s="105"/>
      <c r="BZ797" s="105"/>
      <c r="CA797" s="105"/>
      <c r="CB797" s="105"/>
      <c r="CC797" s="105"/>
      <c r="CD797" s="105"/>
      <c r="CE797" s="105"/>
      <c r="CF797" s="105"/>
      <c r="CG797" s="105"/>
      <c r="CH797" s="105"/>
      <c r="CI797" s="105"/>
      <c r="CJ797" s="105"/>
      <c r="CK797" s="105"/>
      <c r="CL797" s="105"/>
      <c r="CM797" s="105"/>
      <c r="CN797" s="105"/>
      <c r="CO797" s="105"/>
      <c r="CP797" s="105"/>
      <c r="CQ797" s="105"/>
      <c r="CR797" s="105"/>
      <c r="CS797" s="105"/>
      <c r="CT797" s="105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  <c r="FG797" s="8"/>
      <c r="FH797" s="8"/>
      <c r="FI797" s="8"/>
      <c r="FJ797" s="8"/>
      <c r="FK797" s="8"/>
      <c r="FL797" s="43"/>
      <c r="FM797" s="118"/>
      <c r="FN797" s="8"/>
    </row>
    <row r="798" ht="12.75" customHeight="1">
      <c r="A798" s="4"/>
      <c r="B798" s="113"/>
      <c r="C798" s="114"/>
      <c r="D798" s="8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  <c r="BY798" s="105"/>
      <c r="BZ798" s="105"/>
      <c r="CA798" s="105"/>
      <c r="CB798" s="105"/>
      <c r="CC798" s="105"/>
      <c r="CD798" s="105"/>
      <c r="CE798" s="105"/>
      <c r="CF798" s="105"/>
      <c r="CG798" s="105"/>
      <c r="CH798" s="105"/>
      <c r="CI798" s="105"/>
      <c r="CJ798" s="105"/>
      <c r="CK798" s="105"/>
      <c r="CL798" s="105"/>
      <c r="CM798" s="105"/>
      <c r="CN798" s="105"/>
      <c r="CO798" s="105"/>
      <c r="CP798" s="105"/>
      <c r="CQ798" s="105"/>
      <c r="CR798" s="105"/>
      <c r="CS798" s="105"/>
      <c r="CT798" s="105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  <c r="FG798" s="8"/>
      <c r="FH798" s="8"/>
      <c r="FI798" s="8"/>
      <c r="FJ798" s="8"/>
      <c r="FK798" s="8"/>
      <c r="FL798" s="43"/>
      <c r="FM798" s="118"/>
      <c r="FN798" s="8"/>
    </row>
    <row r="799" ht="12.75" customHeight="1">
      <c r="A799" s="4"/>
      <c r="B799" s="113"/>
      <c r="C799" s="114"/>
      <c r="D799" s="8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  <c r="BY799" s="105"/>
      <c r="BZ799" s="105"/>
      <c r="CA799" s="105"/>
      <c r="CB799" s="105"/>
      <c r="CC799" s="105"/>
      <c r="CD799" s="105"/>
      <c r="CE799" s="105"/>
      <c r="CF799" s="105"/>
      <c r="CG799" s="105"/>
      <c r="CH799" s="105"/>
      <c r="CI799" s="105"/>
      <c r="CJ799" s="105"/>
      <c r="CK799" s="105"/>
      <c r="CL799" s="105"/>
      <c r="CM799" s="105"/>
      <c r="CN799" s="105"/>
      <c r="CO799" s="105"/>
      <c r="CP799" s="105"/>
      <c r="CQ799" s="105"/>
      <c r="CR799" s="105"/>
      <c r="CS799" s="105"/>
      <c r="CT799" s="105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  <c r="FG799" s="8"/>
      <c r="FH799" s="8"/>
      <c r="FI799" s="8"/>
      <c r="FJ799" s="8"/>
      <c r="FK799" s="8"/>
      <c r="FL799" s="43"/>
      <c r="FM799" s="118"/>
      <c r="FN799" s="8"/>
    </row>
    <row r="800" ht="12.75" customHeight="1">
      <c r="A800" s="4"/>
      <c r="B800" s="113"/>
      <c r="C800" s="114"/>
      <c r="D800" s="8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  <c r="BY800" s="105"/>
      <c r="BZ800" s="105"/>
      <c r="CA800" s="105"/>
      <c r="CB800" s="105"/>
      <c r="CC800" s="105"/>
      <c r="CD800" s="105"/>
      <c r="CE800" s="105"/>
      <c r="CF800" s="105"/>
      <c r="CG800" s="105"/>
      <c r="CH800" s="105"/>
      <c r="CI800" s="105"/>
      <c r="CJ800" s="105"/>
      <c r="CK800" s="105"/>
      <c r="CL800" s="105"/>
      <c r="CM800" s="105"/>
      <c r="CN800" s="105"/>
      <c r="CO800" s="105"/>
      <c r="CP800" s="105"/>
      <c r="CQ800" s="105"/>
      <c r="CR800" s="105"/>
      <c r="CS800" s="105"/>
      <c r="CT800" s="105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  <c r="FG800" s="8"/>
      <c r="FH800" s="8"/>
      <c r="FI800" s="8"/>
      <c r="FJ800" s="8"/>
      <c r="FK800" s="8"/>
      <c r="FL800" s="43"/>
      <c r="FM800" s="118"/>
      <c r="FN800" s="8"/>
    </row>
    <row r="801" ht="12.75" customHeight="1">
      <c r="A801" s="4"/>
      <c r="B801" s="113"/>
      <c r="C801" s="114"/>
      <c r="D801" s="8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  <c r="BY801" s="105"/>
      <c r="BZ801" s="105"/>
      <c r="CA801" s="105"/>
      <c r="CB801" s="105"/>
      <c r="CC801" s="105"/>
      <c r="CD801" s="105"/>
      <c r="CE801" s="105"/>
      <c r="CF801" s="105"/>
      <c r="CG801" s="105"/>
      <c r="CH801" s="105"/>
      <c r="CI801" s="105"/>
      <c r="CJ801" s="105"/>
      <c r="CK801" s="105"/>
      <c r="CL801" s="105"/>
      <c r="CM801" s="105"/>
      <c r="CN801" s="105"/>
      <c r="CO801" s="105"/>
      <c r="CP801" s="105"/>
      <c r="CQ801" s="105"/>
      <c r="CR801" s="105"/>
      <c r="CS801" s="105"/>
      <c r="CT801" s="105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  <c r="FG801" s="8"/>
      <c r="FH801" s="8"/>
      <c r="FI801" s="8"/>
      <c r="FJ801" s="8"/>
      <c r="FK801" s="8"/>
      <c r="FL801" s="43"/>
      <c r="FM801" s="118"/>
      <c r="FN801" s="8"/>
    </row>
    <row r="802" ht="12.75" customHeight="1">
      <c r="A802" s="4"/>
      <c r="B802" s="113"/>
      <c r="C802" s="114"/>
      <c r="D802" s="8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  <c r="BY802" s="105"/>
      <c r="BZ802" s="105"/>
      <c r="CA802" s="105"/>
      <c r="CB802" s="105"/>
      <c r="CC802" s="105"/>
      <c r="CD802" s="105"/>
      <c r="CE802" s="105"/>
      <c r="CF802" s="105"/>
      <c r="CG802" s="105"/>
      <c r="CH802" s="105"/>
      <c r="CI802" s="105"/>
      <c r="CJ802" s="105"/>
      <c r="CK802" s="105"/>
      <c r="CL802" s="105"/>
      <c r="CM802" s="105"/>
      <c r="CN802" s="105"/>
      <c r="CO802" s="105"/>
      <c r="CP802" s="105"/>
      <c r="CQ802" s="105"/>
      <c r="CR802" s="105"/>
      <c r="CS802" s="105"/>
      <c r="CT802" s="105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  <c r="FG802" s="8"/>
      <c r="FH802" s="8"/>
      <c r="FI802" s="8"/>
      <c r="FJ802" s="8"/>
      <c r="FK802" s="8"/>
      <c r="FL802" s="43"/>
      <c r="FM802" s="118"/>
      <c r="FN802" s="8"/>
    </row>
    <row r="803" ht="12.75" customHeight="1">
      <c r="A803" s="4"/>
      <c r="B803" s="113"/>
      <c r="C803" s="114"/>
      <c r="D803" s="8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  <c r="BY803" s="105"/>
      <c r="BZ803" s="105"/>
      <c r="CA803" s="105"/>
      <c r="CB803" s="105"/>
      <c r="CC803" s="105"/>
      <c r="CD803" s="105"/>
      <c r="CE803" s="105"/>
      <c r="CF803" s="105"/>
      <c r="CG803" s="105"/>
      <c r="CH803" s="105"/>
      <c r="CI803" s="105"/>
      <c r="CJ803" s="105"/>
      <c r="CK803" s="105"/>
      <c r="CL803" s="105"/>
      <c r="CM803" s="105"/>
      <c r="CN803" s="105"/>
      <c r="CO803" s="105"/>
      <c r="CP803" s="105"/>
      <c r="CQ803" s="105"/>
      <c r="CR803" s="105"/>
      <c r="CS803" s="105"/>
      <c r="CT803" s="105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  <c r="FG803" s="8"/>
      <c r="FH803" s="8"/>
      <c r="FI803" s="8"/>
      <c r="FJ803" s="8"/>
      <c r="FK803" s="8"/>
      <c r="FL803" s="43"/>
      <c r="FM803" s="118"/>
      <c r="FN803" s="8"/>
    </row>
    <row r="804" ht="12.75" customHeight="1">
      <c r="A804" s="4"/>
      <c r="B804" s="113"/>
      <c r="C804" s="114"/>
      <c r="D804" s="8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  <c r="BY804" s="105"/>
      <c r="BZ804" s="105"/>
      <c r="CA804" s="105"/>
      <c r="CB804" s="105"/>
      <c r="CC804" s="105"/>
      <c r="CD804" s="105"/>
      <c r="CE804" s="105"/>
      <c r="CF804" s="105"/>
      <c r="CG804" s="105"/>
      <c r="CH804" s="105"/>
      <c r="CI804" s="105"/>
      <c r="CJ804" s="105"/>
      <c r="CK804" s="105"/>
      <c r="CL804" s="105"/>
      <c r="CM804" s="105"/>
      <c r="CN804" s="105"/>
      <c r="CO804" s="105"/>
      <c r="CP804" s="105"/>
      <c r="CQ804" s="105"/>
      <c r="CR804" s="105"/>
      <c r="CS804" s="105"/>
      <c r="CT804" s="105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  <c r="FG804" s="8"/>
      <c r="FH804" s="8"/>
      <c r="FI804" s="8"/>
      <c r="FJ804" s="8"/>
      <c r="FK804" s="8"/>
      <c r="FL804" s="43"/>
      <c r="FM804" s="118"/>
      <c r="FN804" s="8"/>
    </row>
    <row r="805" ht="12.75" customHeight="1">
      <c r="A805" s="4"/>
      <c r="B805" s="113"/>
      <c r="C805" s="114"/>
      <c r="D805" s="8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  <c r="BY805" s="105"/>
      <c r="BZ805" s="105"/>
      <c r="CA805" s="105"/>
      <c r="CB805" s="105"/>
      <c r="CC805" s="105"/>
      <c r="CD805" s="105"/>
      <c r="CE805" s="105"/>
      <c r="CF805" s="105"/>
      <c r="CG805" s="105"/>
      <c r="CH805" s="105"/>
      <c r="CI805" s="105"/>
      <c r="CJ805" s="105"/>
      <c r="CK805" s="105"/>
      <c r="CL805" s="105"/>
      <c r="CM805" s="105"/>
      <c r="CN805" s="105"/>
      <c r="CO805" s="105"/>
      <c r="CP805" s="105"/>
      <c r="CQ805" s="105"/>
      <c r="CR805" s="105"/>
      <c r="CS805" s="105"/>
      <c r="CT805" s="105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  <c r="FG805" s="8"/>
      <c r="FH805" s="8"/>
      <c r="FI805" s="8"/>
      <c r="FJ805" s="8"/>
      <c r="FK805" s="8"/>
      <c r="FL805" s="43"/>
      <c r="FM805" s="118"/>
      <c r="FN805" s="8"/>
    </row>
    <row r="806" ht="12.75" customHeight="1">
      <c r="A806" s="4"/>
      <c r="B806" s="113"/>
      <c r="C806" s="114"/>
      <c r="D806" s="8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  <c r="BY806" s="105"/>
      <c r="BZ806" s="105"/>
      <c r="CA806" s="105"/>
      <c r="CB806" s="105"/>
      <c r="CC806" s="105"/>
      <c r="CD806" s="105"/>
      <c r="CE806" s="105"/>
      <c r="CF806" s="105"/>
      <c r="CG806" s="105"/>
      <c r="CH806" s="105"/>
      <c r="CI806" s="105"/>
      <c r="CJ806" s="105"/>
      <c r="CK806" s="105"/>
      <c r="CL806" s="105"/>
      <c r="CM806" s="105"/>
      <c r="CN806" s="105"/>
      <c r="CO806" s="105"/>
      <c r="CP806" s="105"/>
      <c r="CQ806" s="105"/>
      <c r="CR806" s="105"/>
      <c r="CS806" s="105"/>
      <c r="CT806" s="105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  <c r="FG806" s="8"/>
      <c r="FH806" s="8"/>
      <c r="FI806" s="8"/>
      <c r="FJ806" s="8"/>
      <c r="FK806" s="8"/>
      <c r="FL806" s="43"/>
      <c r="FM806" s="118"/>
      <c r="FN806" s="8"/>
    </row>
    <row r="807" ht="12.75" customHeight="1">
      <c r="A807" s="4"/>
      <c r="B807" s="113"/>
      <c r="C807" s="114"/>
      <c r="D807" s="8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  <c r="BY807" s="105"/>
      <c r="BZ807" s="105"/>
      <c r="CA807" s="105"/>
      <c r="CB807" s="105"/>
      <c r="CC807" s="105"/>
      <c r="CD807" s="105"/>
      <c r="CE807" s="105"/>
      <c r="CF807" s="105"/>
      <c r="CG807" s="105"/>
      <c r="CH807" s="105"/>
      <c r="CI807" s="105"/>
      <c r="CJ807" s="105"/>
      <c r="CK807" s="105"/>
      <c r="CL807" s="105"/>
      <c r="CM807" s="105"/>
      <c r="CN807" s="105"/>
      <c r="CO807" s="105"/>
      <c r="CP807" s="105"/>
      <c r="CQ807" s="105"/>
      <c r="CR807" s="105"/>
      <c r="CS807" s="105"/>
      <c r="CT807" s="105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  <c r="FG807" s="8"/>
      <c r="FH807" s="8"/>
      <c r="FI807" s="8"/>
      <c r="FJ807" s="8"/>
      <c r="FK807" s="8"/>
      <c r="FL807" s="43"/>
      <c r="FM807" s="118"/>
      <c r="FN807" s="8"/>
    </row>
    <row r="808" ht="12.75" customHeight="1">
      <c r="A808" s="4"/>
      <c r="B808" s="113"/>
      <c r="C808" s="114"/>
      <c r="D808" s="8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  <c r="BY808" s="105"/>
      <c r="BZ808" s="105"/>
      <c r="CA808" s="105"/>
      <c r="CB808" s="105"/>
      <c r="CC808" s="105"/>
      <c r="CD808" s="105"/>
      <c r="CE808" s="105"/>
      <c r="CF808" s="105"/>
      <c r="CG808" s="105"/>
      <c r="CH808" s="105"/>
      <c r="CI808" s="105"/>
      <c r="CJ808" s="105"/>
      <c r="CK808" s="105"/>
      <c r="CL808" s="105"/>
      <c r="CM808" s="105"/>
      <c r="CN808" s="105"/>
      <c r="CO808" s="105"/>
      <c r="CP808" s="105"/>
      <c r="CQ808" s="105"/>
      <c r="CR808" s="105"/>
      <c r="CS808" s="105"/>
      <c r="CT808" s="105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  <c r="FG808" s="8"/>
      <c r="FH808" s="8"/>
      <c r="FI808" s="8"/>
      <c r="FJ808" s="8"/>
      <c r="FK808" s="8"/>
      <c r="FL808" s="43"/>
      <c r="FM808" s="118"/>
      <c r="FN808" s="8"/>
    </row>
    <row r="809" ht="12.75" customHeight="1">
      <c r="A809" s="4"/>
      <c r="B809" s="113"/>
      <c r="C809" s="114"/>
      <c r="D809" s="8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  <c r="BY809" s="105"/>
      <c r="BZ809" s="105"/>
      <c r="CA809" s="105"/>
      <c r="CB809" s="105"/>
      <c r="CC809" s="105"/>
      <c r="CD809" s="105"/>
      <c r="CE809" s="105"/>
      <c r="CF809" s="105"/>
      <c r="CG809" s="105"/>
      <c r="CH809" s="105"/>
      <c r="CI809" s="105"/>
      <c r="CJ809" s="105"/>
      <c r="CK809" s="105"/>
      <c r="CL809" s="105"/>
      <c r="CM809" s="105"/>
      <c r="CN809" s="105"/>
      <c r="CO809" s="105"/>
      <c r="CP809" s="105"/>
      <c r="CQ809" s="105"/>
      <c r="CR809" s="105"/>
      <c r="CS809" s="105"/>
      <c r="CT809" s="105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  <c r="FG809" s="8"/>
      <c r="FH809" s="8"/>
      <c r="FI809" s="8"/>
      <c r="FJ809" s="8"/>
      <c r="FK809" s="8"/>
      <c r="FL809" s="43"/>
      <c r="FM809" s="118"/>
      <c r="FN809" s="8"/>
    </row>
    <row r="810" ht="12.75" customHeight="1">
      <c r="A810" s="4"/>
      <c r="B810" s="113"/>
      <c r="C810" s="114"/>
      <c r="D810" s="8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  <c r="BY810" s="105"/>
      <c r="BZ810" s="105"/>
      <c r="CA810" s="105"/>
      <c r="CB810" s="105"/>
      <c r="CC810" s="105"/>
      <c r="CD810" s="105"/>
      <c r="CE810" s="105"/>
      <c r="CF810" s="105"/>
      <c r="CG810" s="105"/>
      <c r="CH810" s="105"/>
      <c r="CI810" s="105"/>
      <c r="CJ810" s="105"/>
      <c r="CK810" s="105"/>
      <c r="CL810" s="105"/>
      <c r="CM810" s="105"/>
      <c r="CN810" s="105"/>
      <c r="CO810" s="105"/>
      <c r="CP810" s="105"/>
      <c r="CQ810" s="105"/>
      <c r="CR810" s="105"/>
      <c r="CS810" s="105"/>
      <c r="CT810" s="105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  <c r="FG810" s="8"/>
      <c r="FH810" s="8"/>
      <c r="FI810" s="8"/>
      <c r="FJ810" s="8"/>
      <c r="FK810" s="8"/>
      <c r="FL810" s="43"/>
      <c r="FM810" s="118"/>
      <c r="FN810" s="8"/>
    </row>
    <row r="811" ht="12.75" customHeight="1">
      <c r="A811" s="4"/>
      <c r="B811" s="113"/>
      <c r="C811" s="114"/>
      <c r="D811" s="8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  <c r="BY811" s="105"/>
      <c r="BZ811" s="105"/>
      <c r="CA811" s="105"/>
      <c r="CB811" s="105"/>
      <c r="CC811" s="105"/>
      <c r="CD811" s="105"/>
      <c r="CE811" s="105"/>
      <c r="CF811" s="105"/>
      <c r="CG811" s="105"/>
      <c r="CH811" s="105"/>
      <c r="CI811" s="105"/>
      <c r="CJ811" s="105"/>
      <c r="CK811" s="105"/>
      <c r="CL811" s="105"/>
      <c r="CM811" s="105"/>
      <c r="CN811" s="105"/>
      <c r="CO811" s="105"/>
      <c r="CP811" s="105"/>
      <c r="CQ811" s="105"/>
      <c r="CR811" s="105"/>
      <c r="CS811" s="105"/>
      <c r="CT811" s="105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  <c r="FG811" s="8"/>
      <c r="FH811" s="8"/>
      <c r="FI811" s="8"/>
      <c r="FJ811" s="8"/>
      <c r="FK811" s="8"/>
      <c r="FL811" s="43"/>
      <c r="FM811" s="118"/>
      <c r="FN811" s="8"/>
    </row>
    <row r="812" ht="12.75" customHeight="1">
      <c r="A812" s="4"/>
      <c r="B812" s="113"/>
      <c r="C812" s="114"/>
      <c r="D812" s="8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  <c r="BY812" s="105"/>
      <c r="BZ812" s="105"/>
      <c r="CA812" s="105"/>
      <c r="CB812" s="105"/>
      <c r="CC812" s="105"/>
      <c r="CD812" s="105"/>
      <c r="CE812" s="105"/>
      <c r="CF812" s="105"/>
      <c r="CG812" s="105"/>
      <c r="CH812" s="105"/>
      <c r="CI812" s="105"/>
      <c r="CJ812" s="105"/>
      <c r="CK812" s="105"/>
      <c r="CL812" s="105"/>
      <c r="CM812" s="105"/>
      <c r="CN812" s="105"/>
      <c r="CO812" s="105"/>
      <c r="CP812" s="105"/>
      <c r="CQ812" s="105"/>
      <c r="CR812" s="105"/>
      <c r="CS812" s="105"/>
      <c r="CT812" s="105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  <c r="FG812" s="8"/>
      <c r="FH812" s="8"/>
      <c r="FI812" s="8"/>
      <c r="FJ812" s="8"/>
      <c r="FK812" s="8"/>
      <c r="FL812" s="43"/>
      <c r="FM812" s="118"/>
      <c r="FN812" s="8"/>
    </row>
    <row r="813" ht="12.75" customHeight="1">
      <c r="A813" s="4"/>
      <c r="B813" s="113"/>
      <c r="C813" s="114"/>
      <c r="D813" s="8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  <c r="BY813" s="105"/>
      <c r="BZ813" s="105"/>
      <c r="CA813" s="105"/>
      <c r="CB813" s="105"/>
      <c r="CC813" s="105"/>
      <c r="CD813" s="105"/>
      <c r="CE813" s="105"/>
      <c r="CF813" s="105"/>
      <c r="CG813" s="105"/>
      <c r="CH813" s="105"/>
      <c r="CI813" s="105"/>
      <c r="CJ813" s="105"/>
      <c r="CK813" s="105"/>
      <c r="CL813" s="105"/>
      <c r="CM813" s="105"/>
      <c r="CN813" s="105"/>
      <c r="CO813" s="105"/>
      <c r="CP813" s="105"/>
      <c r="CQ813" s="105"/>
      <c r="CR813" s="105"/>
      <c r="CS813" s="105"/>
      <c r="CT813" s="105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  <c r="FG813" s="8"/>
      <c r="FH813" s="8"/>
      <c r="FI813" s="8"/>
      <c r="FJ813" s="8"/>
      <c r="FK813" s="8"/>
      <c r="FL813" s="43"/>
      <c r="FM813" s="118"/>
      <c r="FN813" s="8"/>
    </row>
    <row r="814" ht="12.75" customHeight="1">
      <c r="A814" s="4"/>
      <c r="B814" s="113"/>
      <c r="C814" s="114"/>
      <c r="D814" s="8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  <c r="BY814" s="105"/>
      <c r="BZ814" s="105"/>
      <c r="CA814" s="105"/>
      <c r="CB814" s="105"/>
      <c r="CC814" s="105"/>
      <c r="CD814" s="105"/>
      <c r="CE814" s="105"/>
      <c r="CF814" s="105"/>
      <c r="CG814" s="105"/>
      <c r="CH814" s="105"/>
      <c r="CI814" s="105"/>
      <c r="CJ814" s="105"/>
      <c r="CK814" s="105"/>
      <c r="CL814" s="105"/>
      <c r="CM814" s="105"/>
      <c r="CN814" s="105"/>
      <c r="CO814" s="105"/>
      <c r="CP814" s="105"/>
      <c r="CQ814" s="105"/>
      <c r="CR814" s="105"/>
      <c r="CS814" s="105"/>
      <c r="CT814" s="105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  <c r="FG814" s="8"/>
      <c r="FH814" s="8"/>
      <c r="FI814" s="8"/>
      <c r="FJ814" s="8"/>
      <c r="FK814" s="8"/>
      <c r="FL814" s="43"/>
      <c r="FM814" s="118"/>
      <c r="FN814" s="8"/>
    </row>
    <row r="815" ht="12.75" customHeight="1">
      <c r="A815" s="4"/>
      <c r="B815" s="113"/>
      <c r="C815" s="114"/>
      <c r="D815" s="8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  <c r="BY815" s="105"/>
      <c r="BZ815" s="105"/>
      <c r="CA815" s="105"/>
      <c r="CB815" s="105"/>
      <c r="CC815" s="105"/>
      <c r="CD815" s="105"/>
      <c r="CE815" s="105"/>
      <c r="CF815" s="105"/>
      <c r="CG815" s="105"/>
      <c r="CH815" s="105"/>
      <c r="CI815" s="105"/>
      <c r="CJ815" s="105"/>
      <c r="CK815" s="105"/>
      <c r="CL815" s="105"/>
      <c r="CM815" s="105"/>
      <c r="CN815" s="105"/>
      <c r="CO815" s="105"/>
      <c r="CP815" s="105"/>
      <c r="CQ815" s="105"/>
      <c r="CR815" s="105"/>
      <c r="CS815" s="105"/>
      <c r="CT815" s="105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  <c r="FG815" s="8"/>
      <c r="FH815" s="8"/>
      <c r="FI815" s="8"/>
      <c r="FJ815" s="8"/>
      <c r="FK815" s="8"/>
      <c r="FL815" s="43"/>
      <c r="FM815" s="118"/>
      <c r="FN815" s="8"/>
    </row>
    <row r="816" ht="12.75" customHeight="1">
      <c r="A816" s="4"/>
      <c r="B816" s="113"/>
      <c r="C816" s="114"/>
      <c r="D816" s="8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  <c r="BY816" s="105"/>
      <c r="BZ816" s="105"/>
      <c r="CA816" s="105"/>
      <c r="CB816" s="105"/>
      <c r="CC816" s="105"/>
      <c r="CD816" s="105"/>
      <c r="CE816" s="105"/>
      <c r="CF816" s="105"/>
      <c r="CG816" s="105"/>
      <c r="CH816" s="105"/>
      <c r="CI816" s="105"/>
      <c r="CJ816" s="105"/>
      <c r="CK816" s="105"/>
      <c r="CL816" s="105"/>
      <c r="CM816" s="105"/>
      <c r="CN816" s="105"/>
      <c r="CO816" s="105"/>
      <c r="CP816" s="105"/>
      <c r="CQ816" s="105"/>
      <c r="CR816" s="105"/>
      <c r="CS816" s="105"/>
      <c r="CT816" s="105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  <c r="FG816" s="8"/>
      <c r="FH816" s="8"/>
      <c r="FI816" s="8"/>
      <c r="FJ816" s="8"/>
      <c r="FK816" s="8"/>
      <c r="FL816" s="43"/>
      <c r="FM816" s="118"/>
      <c r="FN816" s="8"/>
    </row>
    <row r="817" ht="12.75" customHeight="1">
      <c r="A817" s="4"/>
      <c r="B817" s="113"/>
      <c r="C817" s="114"/>
      <c r="D817" s="8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  <c r="BY817" s="105"/>
      <c r="BZ817" s="105"/>
      <c r="CA817" s="105"/>
      <c r="CB817" s="105"/>
      <c r="CC817" s="105"/>
      <c r="CD817" s="105"/>
      <c r="CE817" s="105"/>
      <c r="CF817" s="105"/>
      <c r="CG817" s="105"/>
      <c r="CH817" s="105"/>
      <c r="CI817" s="105"/>
      <c r="CJ817" s="105"/>
      <c r="CK817" s="105"/>
      <c r="CL817" s="105"/>
      <c r="CM817" s="105"/>
      <c r="CN817" s="105"/>
      <c r="CO817" s="105"/>
      <c r="CP817" s="105"/>
      <c r="CQ817" s="105"/>
      <c r="CR817" s="105"/>
      <c r="CS817" s="105"/>
      <c r="CT817" s="105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  <c r="FG817" s="8"/>
      <c r="FH817" s="8"/>
      <c r="FI817" s="8"/>
      <c r="FJ817" s="8"/>
      <c r="FK817" s="8"/>
      <c r="FL817" s="43"/>
      <c r="FM817" s="118"/>
      <c r="FN817" s="8"/>
    </row>
    <row r="818" ht="12.75" customHeight="1">
      <c r="A818" s="4"/>
      <c r="B818" s="113"/>
      <c r="C818" s="114"/>
      <c r="D818" s="8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  <c r="BY818" s="105"/>
      <c r="BZ818" s="105"/>
      <c r="CA818" s="105"/>
      <c r="CB818" s="105"/>
      <c r="CC818" s="105"/>
      <c r="CD818" s="105"/>
      <c r="CE818" s="105"/>
      <c r="CF818" s="105"/>
      <c r="CG818" s="105"/>
      <c r="CH818" s="105"/>
      <c r="CI818" s="105"/>
      <c r="CJ818" s="105"/>
      <c r="CK818" s="105"/>
      <c r="CL818" s="105"/>
      <c r="CM818" s="105"/>
      <c r="CN818" s="105"/>
      <c r="CO818" s="105"/>
      <c r="CP818" s="105"/>
      <c r="CQ818" s="105"/>
      <c r="CR818" s="105"/>
      <c r="CS818" s="105"/>
      <c r="CT818" s="105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  <c r="FG818" s="8"/>
      <c r="FH818" s="8"/>
      <c r="FI818" s="8"/>
      <c r="FJ818" s="8"/>
      <c r="FK818" s="8"/>
      <c r="FL818" s="43"/>
      <c r="FM818" s="118"/>
      <c r="FN818" s="8"/>
    </row>
    <row r="819" ht="12.75" customHeight="1">
      <c r="A819" s="4"/>
      <c r="B819" s="113"/>
      <c r="C819" s="114"/>
      <c r="D819" s="8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  <c r="BY819" s="105"/>
      <c r="BZ819" s="105"/>
      <c r="CA819" s="105"/>
      <c r="CB819" s="105"/>
      <c r="CC819" s="105"/>
      <c r="CD819" s="105"/>
      <c r="CE819" s="105"/>
      <c r="CF819" s="105"/>
      <c r="CG819" s="105"/>
      <c r="CH819" s="105"/>
      <c r="CI819" s="105"/>
      <c r="CJ819" s="105"/>
      <c r="CK819" s="105"/>
      <c r="CL819" s="105"/>
      <c r="CM819" s="105"/>
      <c r="CN819" s="105"/>
      <c r="CO819" s="105"/>
      <c r="CP819" s="105"/>
      <c r="CQ819" s="105"/>
      <c r="CR819" s="105"/>
      <c r="CS819" s="105"/>
      <c r="CT819" s="105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  <c r="FG819" s="8"/>
      <c r="FH819" s="8"/>
      <c r="FI819" s="8"/>
      <c r="FJ819" s="8"/>
      <c r="FK819" s="8"/>
      <c r="FL819" s="43"/>
      <c r="FM819" s="118"/>
      <c r="FN819" s="8"/>
    </row>
    <row r="820" ht="12.75" customHeight="1">
      <c r="A820" s="4"/>
      <c r="B820" s="113"/>
      <c r="C820" s="114"/>
      <c r="D820" s="8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  <c r="BY820" s="105"/>
      <c r="BZ820" s="105"/>
      <c r="CA820" s="105"/>
      <c r="CB820" s="105"/>
      <c r="CC820" s="105"/>
      <c r="CD820" s="105"/>
      <c r="CE820" s="105"/>
      <c r="CF820" s="105"/>
      <c r="CG820" s="105"/>
      <c r="CH820" s="105"/>
      <c r="CI820" s="105"/>
      <c r="CJ820" s="105"/>
      <c r="CK820" s="105"/>
      <c r="CL820" s="105"/>
      <c r="CM820" s="105"/>
      <c r="CN820" s="105"/>
      <c r="CO820" s="105"/>
      <c r="CP820" s="105"/>
      <c r="CQ820" s="105"/>
      <c r="CR820" s="105"/>
      <c r="CS820" s="105"/>
      <c r="CT820" s="105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  <c r="FG820" s="8"/>
      <c r="FH820" s="8"/>
      <c r="FI820" s="8"/>
      <c r="FJ820" s="8"/>
      <c r="FK820" s="8"/>
      <c r="FL820" s="43"/>
      <c r="FM820" s="118"/>
      <c r="FN820" s="8"/>
    </row>
    <row r="821" ht="12.75" customHeight="1">
      <c r="A821" s="4"/>
      <c r="B821" s="113"/>
      <c r="C821" s="114"/>
      <c r="D821" s="8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  <c r="BY821" s="105"/>
      <c r="BZ821" s="105"/>
      <c r="CA821" s="105"/>
      <c r="CB821" s="105"/>
      <c r="CC821" s="105"/>
      <c r="CD821" s="105"/>
      <c r="CE821" s="105"/>
      <c r="CF821" s="105"/>
      <c r="CG821" s="105"/>
      <c r="CH821" s="105"/>
      <c r="CI821" s="105"/>
      <c r="CJ821" s="105"/>
      <c r="CK821" s="105"/>
      <c r="CL821" s="105"/>
      <c r="CM821" s="105"/>
      <c r="CN821" s="105"/>
      <c r="CO821" s="105"/>
      <c r="CP821" s="105"/>
      <c r="CQ821" s="105"/>
      <c r="CR821" s="105"/>
      <c r="CS821" s="105"/>
      <c r="CT821" s="105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  <c r="FG821" s="8"/>
      <c r="FH821" s="8"/>
      <c r="FI821" s="8"/>
      <c r="FJ821" s="8"/>
      <c r="FK821" s="8"/>
      <c r="FL821" s="43"/>
      <c r="FM821" s="118"/>
      <c r="FN821" s="8"/>
    </row>
    <row r="822" ht="12.75" customHeight="1">
      <c r="A822" s="4"/>
      <c r="B822" s="113"/>
      <c r="C822" s="114"/>
      <c r="D822" s="8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  <c r="BY822" s="105"/>
      <c r="BZ822" s="105"/>
      <c r="CA822" s="105"/>
      <c r="CB822" s="105"/>
      <c r="CC822" s="105"/>
      <c r="CD822" s="105"/>
      <c r="CE822" s="105"/>
      <c r="CF822" s="105"/>
      <c r="CG822" s="105"/>
      <c r="CH822" s="105"/>
      <c r="CI822" s="105"/>
      <c r="CJ822" s="105"/>
      <c r="CK822" s="105"/>
      <c r="CL822" s="105"/>
      <c r="CM822" s="105"/>
      <c r="CN822" s="105"/>
      <c r="CO822" s="105"/>
      <c r="CP822" s="105"/>
      <c r="CQ822" s="105"/>
      <c r="CR822" s="105"/>
      <c r="CS822" s="105"/>
      <c r="CT822" s="105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  <c r="FG822" s="8"/>
      <c r="FH822" s="8"/>
      <c r="FI822" s="8"/>
      <c r="FJ822" s="8"/>
      <c r="FK822" s="8"/>
      <c r="FL822" s="43"/>
      <c r="FM822" s="118"/>
      <c r="FN822" s="8"/>
    </row>
    <row r="823" ht="12.75" customHeight="1">
      <c r="A823" s="4"/>
      <c r="B823" s="113"/>
      <c r="C823" s="114"/>
      <c r="D823" s="8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  <c r="BY823" s="105"/>
      <c r="BZ823" s="105"/>
      <c r="CA823" s="105"/>
      <c r="CB823" s="105"/>
      <c r="CC823" s="105"/>
      <c r="CD823" s="105"/>
      <c r="CE823" s="105"/>
      <c r="CF823" s="105"/>
      <c r="CG823" s="105"/>
      <c r="CH823" s="105"/>
      <c r="CI823" s="105"/>
      <c r="CJ823" s="105"/>
      <c r="CK823" s="105"/>
      <c r="CL823" s="105"/>
      <c r="CM823" s="105"/>
      <c r="CN823" s="105"/>
      <c r="CO823" s="105"/>
      <c r="CP823" s="105"/>
      <c r="CQ823" s="105"/>
      <c r="CR823" s="105"/>
      <c r="CS823" s="105"/>
      <c r="CT823" s="105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  <c r="FG823" s="8"/>
      <c r="FH823" s="8"/>
      <c r="FI823" s="8"/>
      <c r="FJ823" s="8"/>
      <c r="FK823" s="8"/>
      <c r="FL823" s="43"/>
      <c r="FM823" s="118"/>
      <c r="FN823" s="8"/>
    </row>
    <row r="824" ht="12.75" customHeight="1">
      <c r="A824" s="4"/>
      <c r="B824" s="113"/>
      <c r="C824" s="114"/>
      <c r="D824" s="8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  <c r="BY824" s="105"/>
      <c r="BZ824" s="105"/>
      <c r="CA824" s="105"/>
      <c r="CB824" s="105"/>
      <c r="CC824" s="105"/>
      <c r="CD824" s="105"/>
      <c r="CE824" s="105"/>
      <c r="CF824" s="105"/>
      <c r="CG824" s="105"/>
      <c r="CH824" s="105"/>
      <c r="CI824" s="105"/>
      <c r="CJ824" s="105"/>
      <c r="CK824" s="105"/>
      <c r="CL824" s="105"/>
      <c r="CM824" s="105"/>
      <c r="CN824" s="105"/>
      <c r="CO824" s="105"/>
      <c r="CP824" s="105"/>
      <c r="CQ824" s="105"/>
      <c r="CR824" s="105"/>
      <c r="CS824" s="105"/>
      <c r="CT824" s="105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  <c r="FG824" s="8"/>
      <c r="FH824" s="8"/>
      <c r="FI824" s="8"/>
      <c r="FJ824" s="8"/>
      <c r="FK824" s="8"/>
      <c r="FL824" s="43"/>
      <c r="FM824" s="118"/>
      <c r="FN824" s="8"/>
    </row>
    <row r="825" ht="12.75" customHeight="1">
      <c r="A825" s="4"/>
      <c r="B825" s="113"/>
      <c r="C825" s="114"/>
      <c r="D825" s="8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  <c r="BY825" s="105"/>
      <c r="BZ825" s="105"/>
      <c r="CA825" s="105"/>
      <c r="CB825" s="105"/>
      <c r="CC825" s="105"/>
      <c r="CD825" s="105"/>
      <c r="CE825" s="105"/>
      <c r="CF825" s="105"/>
      <c r="CG825" s="105"/>
      <c r="CH825" s="105"/>
      <c r="CI825" s="105"/>
      <c r="CJ825" s="105"/>
      <c r="CK825" s="105"/>
      <c r="CL825" s="105"/>
      <c r="CM825" s="105"/>
      <c r="CN825" s="105"/>
      <c r="CO825" s="105"/>
      <c r="CP825" s="105"/>
      <c r="CQ825" s="105"/>
      <c r="CR825" s="105"/>
      <c r="CS825" s="105"/>
      <c r="CT825" s="105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  <c r="FG825" s="8"/>
      <c r="FH825" s="8"/>
      <c r="FI825" s="8"/>
      <c r="FJ825" s="8"/>
      <c r="FK825" s="8"/>
      <c r="FL825" s="43"/>
      <c r="FM825" s="118"/>
      <c r="FN825" s="8"/>
    </row>
    <row r="826" ht="12.75" customHeight="1">
      <c r="A826" s="4"/>
      <c r="B826" s="113"/>
      <c r="C826" s="114"/>
      <c r="D826" s="8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  <c r="BY826" s="105"/>
      <c r="BZ826" s="105"/>
      <c r="CA826" s="105"/>
      <c r="CB826" s="105"/>
      <c r="CC826" s="105"/>
      <c r="CD826" s="105"/>
      <c r="CE826" s="105"/>
      <c r="CF826" s="105"/>
      <c r="CG826" s="105"/>
      <c r="CH826" s="105"/>
      <c r="CI826" s="105"/>
      <c r="CJ826" s="105"/>
      <c r="CK826" s="105"/>
      <c r="CL826" s="105"/>
      <c r="CM826" s="105"/>
      <c r="CN826" s="105"/>
      <c r="CO826" s="105"/>
      <c r="CP826" s="105"/>
      <c r="CQ826" s="105"/>
      <c r="CR826" s="105"/>
      <c r="CS826" s="105"/>
      <c r="CT826" s="105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  <c r="FG826" s="8"/>
      <c r="FH826" s="8"/>
      <c r="FI826" s="8"/>
      <c r="FJ826" s="8"/>
      <c r="FK826" s="8"/>
      <c r="FL826" s="43"/>
      <c r="FM826" s="118"/>
      <c r="FN826" s="8"/>
    </row>
    <row r="827" ht="12.75" customHeight="1">
      <c r="A827" s="4"/>
      <c r="B827" s="113"/>
      <c r="C827" s="114"/>
      <c r="D827" s="8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  <c r="BY827" s="105"/>
      <c r="BZ827" s="105"/>
      <c r="CA827" s="105"/>
      <c r="CB827" s="105"/>
      <c r="CC827" s="105"/>
      <c r="CD827" s="105"/>
      <c r="CE827" s="105"/>
      <c r="CF827" s="105"/>
      <c r="CG827" s="105"/>
      <c r="CH827" s="105"/>
      <c r="CI827" s="105"/>
      <c r="CJ827" s="105"/>
      <c r="CK827" s="105"/>
      <c r="CL827" s="105"/>
      <c r="CM827" s="105"/>
      <c r="CN827" s="105"/>
      <c r="CO827" s="105"/>
      <c r="CP827" s="105"/>
      <c r="CQ827" s="105"/>
      <c r="CR827" s="105"/>
      <c r="CS827" s="105"/>
      <c r="CT827" s="105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  <c r="FG827" s="8"/>
      <c r="FH827" s="8"/>
      <c r="FI827" s="8"/>
      <c r="FJ827" s="8"/>
      <c r="FK827" s="8"/>
      <c r="FL827" s="43"/>
      <c r="FM827" s="118"/>
      <c r="FN827" s="8"/>
    </row>
    <row r="828" ht="12.75" customHeight="1">
      <c r="A828" s="4"/>
      <c r="B828" s="113"/>
      <c r="C828" s="114"/>
      <c r="D828" s="8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  <c r="BY828" s="105"/>
      <c r="BZ828" s="105"/>
      <c r="CA828" s="105"/>
      <c r="CB828" s="105"/>
      <c r="CC828" s="105"/>
      <c r="CD828" s="105"/>
      <c r="CE828" s="105"/>
      <c r="CF828" s="105"/>
      <c r="CG828" s="105"/>
      <c r="CH828" s="105"/>
      <c r="CI828" s="105"/>
      <c r="CJ828" s="105"/>
      <c r="CK828" s="105"/>
      <c r="CL828" s="105"/>
      <c r="CM828" s="105"/>
      <c r="CN828" s="105"/>
      <c r="CO828" s="105"/>
      <c r="CP828" s="105"/>
      <c r="CQ828" s="105"/>
      <c r="CR828" s="105"/>
      <c r="CS828" s="105"/>
      <c r="CT828" s="105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  <c r="FG828" s="8"/>
      <c r="FH828" s="8"/>
      <c r="FI828" s="8"/>
      <c r="FJ828" s="8"/>
      <c r="FK828" s="8"/>
      <c r="FL828" s="43"/>
      <c r="FM828" s="118"/>
      <c r="FN828" s="8"/>
    </row>
    <row r="829" ht="12.75" customHeight="1">
      <c r="A829" s="4"/>
      <c r="B829" s="113"/>
      <c r="C829" s="114"/>
      <c r="D829" s="8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  <c r="BY829" s="105"/>
      <c r="BZ829" s="105"/>
      <c r="CA829" s="105"/>
      <c r="CB829" s="105"/>
      <c r="CC829" s="105"/>
      <c r="CD829" s="105"/>
      <c r="CE829" s="105"/>
      <c r="CF829" s="105"/>
      <c r="CG829" s="105"/>
      <c r="CH829" s="105"/>
      <c r="CI829" s="105"/>
      <c r="CJ829" s="105"/>
      <c r="CK829" s="105"/>
      <c r="CL829" s="105"/>
      <c r="CM829" s="105"/>
      <c r="CN829" s="105"/>
      <c r="CO829" s="105"/>
      <c r="CP829" s="105"/>
      <c r="CQ829" s="105"/>
      <c r="CR829" s="105"/>
      <c r="CS829" s="105"/>
      <c r="CT829" s="105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  <c r="FG829" s="8"/>
      <c r="FH829" s="8"/>
      <c r="FI829" s="8"/>
      <c r="FJ829" s="8"/>
      <c r="FK829" s="8"/>
      <c r="FL829" s="43"/>
      <c r="FM829" s="118"/>
      <c r="FN829" s="8"/>
    </row>
    <row r="830" ht="12.75" customHeight="1">
      <c r="A830" s="4"/>
      <c r="B830" s="113"/>
      <c r="C830" s="114"/>
      <c r="D830" s="8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  <c r="BY830" s="105"/>
      <c r="BZ830" s="105"/>
      <c r="CA830" s="105"/>
      <c r="CB830" s="105"/>
      <c r="CC830" s="105"/>
      <c r="CD830" s="105"/>
      <c r="CE830" s="105"/>
      <c r="CF830" s="105"/>
      <c r="CG830" s="105"/>
      <c r="CH830" s="105"/>
      <c r="CI830" s="105"/>
      <c r="CJ830" s="105"/>
      <c r="CK830" s="105"/>
      <c r="CL830" s="105"/>
      <c r="CM830" s="105"/>
      <c r="CN830" s="105"/>
      <c r="CO830" s="105"/>
      <c r="CP830" s="105"/>
      <c r="CQ830" s="105"/>
      <c r="CR830" s="105"/>
      <c r="CS830" s="105"/>
      <c r="CT830" s="105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  <c r="FG830" s="8"/>
      <c r="FH830" s="8"/>
      <c r="FI830" s="8"/>
      <c r="FJ830" s="8"/>
      <c r="FK830" s="8"/>
      <c r="FL830" s="43"/>
      <c r="FM830" s="118"/>
      <c r="FN830" s="8"/>
    </row>
    <row r="831" ht="12.75" customHeight="1">
      <c r="A831" s="4"/>
      <c r="B831" s="113"/>
      <c r="C831" s="114"/>
      <c r="D831" s="8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  <c r="BY831" s="105"/>
      <c r="BZ831" s="105"/>
      <c r="CA831" s="105"/>
      <c r="CB831" s="105"/>
      <c r="CC831" s="105"/>
      <c r="CD831" s="105"/>
      <c r="CE831" s="105"/>
      <c r="CF831" s="105"/>
      <c r="CG831" s="105"/>
      <c r="CH831" s="105"/>
      <c r="CI831" s="105"/>
      <c r="CJ831" s="105"/>
      <c r="CK831" s="105"/>
      <c r="CL831" s="105"/>
      <c r="CM831" s="105"/>
      <c r="CN831" s="105"/>
      <c r="CO831" s="105"/>
      <c r="CP831" s="105"/>
      <c r="CQ831" s="105"/>
      <c r="CR831" s="105"/>
      <c r="CS831" s="105"/>
      <c r="CT831" s="105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  <c r="FG831" s="8"/>
      <c r="FH831" s="8"/>
      <c r="FI831" s="8"/>
      <c r="FJ831" s="8"/>
      <c r="FK831" s="8"/>
      <c r="FL831" s="43"/>
      <c r="FM831" s="118"/>
      <c r="FN831" s="8"/>
    </row>
    <row r="832" ht="12.75" customHeight="1">
      <c r="A832" s="4"/>
      <c r="B832" s="113"/>
      <c r="C832" s="114"/>
      <c r="D832" s="8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  <c r="BY832" s="105"/>
      <c r="BZ832" s="105"/>
      <c r="CA832" s="105"/>
      <c r="CB832" s="105"/>
      <c r="CC832" s="105"/>
      <c r="CD832" s="105"/>
      <c r="CE832" s="105"/>
      <c r="CF832" s="105"/>
      <c r="CG832" s="105"/>
      <c r="CH832" s="105"/>
      <c r="CI832" s="105"/>
      <c r="CJ832" s="105"/>
      <c r="CK832" s="105"/>
      <c r="CL832" s="105"/>
      <c r="CM832" s="105"/>
      <c r="CN832" s="105"/>
      <c r="CO832" s="105"/>
      <c r="CP832" s="105"/>
      <c r="CQ832" s="105"/>
      <c r="CR832" s="105"/>
      <c r="CS832" s="105"/>
      <c r="CT832" s="105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  <c r="FG832" s="8"/>
      <c r="FH832" s="8"/>
      <c r="FI832" s="8"/>
      <c r="FJ832" s="8"/>
      <c r="FK832" s="8"/>
      <c r="FL832" s="43"/>
      <c r="FM832" s="118"/>
      <c r="FN832" s="8"/>
    </row>
    <row r="833" ht="12.75" customHeight="1">
      <c r="A833" s="4"/>
      <c r="B833" s="113"/>
      <c r="C833" s="114"/>
      <c r="D833" s="8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  <c r="BY833" s="105"/>
      <c r="BZ833" s="105"/>
      <c r="CA833" s="105"/>
      <c r="CB833" s="105"/>
      <c r="CC833" s="105"/>
      <c r="CD833" s="105"/>
      <c r="CE833" s="105"/>
      <c r="CF833" s="105"/>
      <c r="CG833" s="105"/>
      <c r="CH833" s="105"/>
      <c r="CI833" s="105"/>
      <c r="CJ833" s="105"/>
      <c r="CK833" s="105"/>
      <c r="CL833" s="105"/>
      <c r="CM833" s="105"/>
      <c r="CN833" s="105"/>
      <c r="CO833" s="105"/>
      <c r="CP833" s="105"/>
      <c r="CQ833" s="105"/>
      <c r="CR833" s="105"/>
      <c r="CS833" s="105"/>
      <c r="CT833" s="105"/>
      <c r="CU833" s="8"/>
      <c r="CV833" s="8"/>
      <c r="CW833" s="8"/>
      <c r="CX833" s="8"/>
      <c r="CY833" s="8"/>
      <c r="CZ833" s="8"/>
      <c r="DA833" s="8"/>
      <c r="DB833" s="8"/>
      <c r="DC833" s="8"/>
      <c r="DD833" s="8"/>
      <c r="DE833" s="8"/>
      <c r="DF833" s="8"/>
      <c r="DG833" s="8"/>
      <c r="DH833" s="8"/>
      <c r="DI833" s="8"/>
      <c r="DJ833" s="8"/>
      <c r="DK833" s="8"/>
      <c r="DL833" s="8"/>
      <c r="DM833" s="8"/>
      <c r="DN833" s="8"/>
      <c r="DO833" s="8"/>
      <c r="DP833" s="8"/>
      <c r="DQ833" s="8"/>
      <c r="DR833" s="8"/>
      <c r="DS833" s="8"/>
      <c r="DT833" s="8"/>
      <c r="DU833" s="8"/>
      <c r="DV833" s="8"/>
      <c r="DW833" s="8"/>
      <c r="DX833" s="8"/>
      <c r="DY833" s="8"/>
      <c r="DZ833" s="8"/>
      <c r="EA833" s="8"/>
      <c r="EB833" s="8"/>
      <c r="EC833" s="8"/>
      <c r="ED833" s="8"/>
      <c r="EE833" s="8"/>
      <c r="EF833" s="8"/>
      <c r="EG833" s="8"/>
      <c r="EH833" s="8"/>
      <c r="EI833" s="8"/>
      <c r="EJ833" s="8"/>
      <c r="EK833" s="8"/>
      <c r="EL833" s="8"/>
      <c r="EM833" s="8"/>
      <c r="EN833" s="8"/>
      <c r="EO833" s="8"/>
      <c r="EP833" s="8"/>
      <c r="EQ833" s="8"/>
      <c r="ER833" s="8"/>
      <c r="ES833" s="8"/>
      <c r="ET833" s="8"/>
      <c r="EU833" s="8"/>
      <c r="EV833" s="8"/>
      <c r="EW833" s="8"/>
      <c r="EX833" s="8"/>
      <c r="EY833" s="8"/>
      <c r="EZ833" s="8"/>
      <c r="FA833" s="8"/>
      <c r="FB833" s="8"/>
      <c r="FC833" s="8"/>
      <c r="FD833" s="8"/>
      <c r="FE833" s="8"/>
      <c r="FF833" s="8"/>
      <c r="FG833" s="8"/>
      <c r="FH833" s="8"/>
      <c r="FI833" s="8"/>
      <c r="FJ833" s="8"/>
      <c r="FK833" s="8"/>
      <c r="FL833" s="43"/>
      <c r="FM833" s="118"/>
      <c r="FN833" s="8"/>
    </row>
    <row r="834" ht="12.75" customHeight="1">
      <c r="A834" s="4"/>
      <c r="B834" s="113"/>
      <c r="C834" s="114"/>
      <c r="D834" s="8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  <c r="BY834" s="105"/>
      <c r="BZ834" s="105"/>
      <c r="CA834" s="105"/>
      <c r="CB834" s="105"/>
      <c r="CC834" s="105"/>
      <c r="CD834" s="105"/>
      <c r="CE834" s="105"/>
      <c r="CF834" s="105"/>
      <c r="CG834" s="105"/>
      <c r="CH834" s="105"/>
      <c r="CI834" s="105"/>
      <c r="CJ834" s="105"/>
      <c r="CK834" s="105"/>
      <c r="CL834" s="105"/>
      <c r="CM834" s="105"/>
      <c r="CN834" s="105"/>
      <c r="CO834" s="105"/>
      <c r="CP834" s="105"/>
      <c r="CQ834" s="105"/>
      <c r="CR834" s="105"/>
      <c r="CS834" s="105"/>
      <c r="CT834" s="105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  <c r="FG834" s="8"/>
      <c r="FH834" s="8"/>
      <c r="FI834" s="8"/>
      <c r="FJ834" s="8"/>
      <c r="FK834" s="8"/>
      <c r="FL834" s="43"/>
      <c r="FM834" s="118"/>
      <c r="FN834" s="8"/>
    </row>
    <row r="835" ht="12.75" customHeight="1">
      <c r="A835" s="4"/>
      <c r="B835" s="113"/>
      <c r="C835" s="114"/>
      <c r="D835" s="8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  <c r="BY835" s="105"/>
      <c r="BZ835" s="105"/>
      <c r="CA835" s="105"/>
      <c r="CB835" s="105"/>
      <c r="CC835" s="105"/>
      <c r="CD835" s="105"/>
      <c r="CE835" s="105"/>
      <c r="CF835" s="105"/>
      <c r="CG835" s="105"/>
      <c r="CH835" s="105"/>
      <c r="CI835" s="105"/>
      <c r="CJ835" s="105"/>
      <c r="CK835" s="105"/>
      <c r="CL835" s="105"/>
      <c r="CM835" s="105"/>
      <c r="CN835" s="105"/>
      <c r="CO835" s="105"/>
      <c r="CP835" s="105"/>
      <c r="CQ835" s="105"/>
      <c r="CR835" s="105"/>
      <c r="CS835" s="105"/>
      <c r="CT835" s="105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  <c r="FG835" s="8"/>
      <c r="FH835" s="8"/>
      <c r="FI835" s="8"/>
      <c r="FJ835" s="8"/>
      <c r="FK835" s="8"/>
      <c r="FL835" s="43"/>
      <c r="FM835" s="118"/>
      <c r="FN835" s="8"/>
    </row>
    <row r="836" ht="12.75" customHeight="1">
      <c r="A836" s="4"/>
      <c r="B836" s="113"/>
      <c r="C836" s="114"/>
      <c r="D836" s="8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  <c r="BY836" s="105"/>
      <c r="BZ836" s="105"/>
      <c r="CA836" s="105"/>
      <c r="CB836" s="105"/>
      <c r="CC836" s="105"/>
      <c r="CD836" s="105"/>
      <c r="CE836" s="105"/>
      <c r="CF836" s="105"/>
      <c r="CG836" s="105"/>
      <c r="CH836" s="105"/>
      <c r="CI836" s="105"/>
      <c r="CJ836" s="105"/>
      <c r="CK836" s="105"/>
      <c r="CL836" s="105"/>
      <c r="CM836" s="105"/>
      <c r="CN836" s="105"/>
      <c r="CO836" s="105"/>
      <c r="CP836" s="105"/>
      <c r="CQ836" s="105"/>
      <c r="CR836" s="105"/>
      <c r="CS836" s="105"/>
      <c r="CT836" s="105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  <c r="FG836" s="8"/>
      <c r="FH836" s="8"/>
      <c r="FI836" s="8"/>
      <c r="FJ836" s="8"/>
      <c r="FK836" s="8"/>
      <c r="FL836" s="43"/>
      <c r="FM836" s="118"/>
      <c r="FN836" s="8"/>
    </row>
    <row r="837" ht="12.75" customHeight="1">
      <c r="A837" s="4"/>
      <c r="B837" s="113"/>
      <c r="C837" s="114"/>
      <c r="D837" s="8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  <c r="BY837" s="105"/>
      <c r="BZ837" s="105"/>
      <c r="CA837" s="105"/>
      <c r="CB837" s="105"/>
      <c r="CC837" s="105"/>
      <c r="CD837" s="105"/>
      <c r="CE837" s="105"/>
      <c r="CF837" s="105"/>
      <c r="CG837" s="105"/>
      <c r="CH837" s="105"/>
      <c r="CI837" s="105"/>
      <c r="CJ837" s="105"/>
      <c r="CK837" s="105"/>
      <c r="CL837" s="105"/>
      <c r="CM837" s="105"/>
      <c r="CN837" s="105"/>
      <c r="CO837" s="105"/>
      <c r="CP837" s="105"/>
      <c r="CQ837" s="105"/>
      <c r="CR837" s="105"/>
      <c r="CS837" s="105"/>
      <c r="CT837" s="105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  <c r="FG837" s="8"/>
      <c r="FH837" s="8"/>
      <c r="FI837" s="8"/>
      <c r="FJ837" s="8"/>
      <c r="FK837" s="8"/>
      <c r="FL837" s="43"/>
      <c r="FM837" s="118"/>
      <c r="FN837" s="8"/>
    </row>
    <row r="838" ht="12.75" customHeight="1">
      <c r="A838" s="4"/>
      <c r="B838" s="113"/>
      <c r="C838" s="114"/>
      <c r="D838" s="8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  <c r="BY838" s="105"/>
      <c r="BZ838" s="105"/>
      <c r="CA838" s="105"/>
      <c r="CB838" s="105"/>
      <c r="CC838" s="105"/>
      <c r="CD838" s="105"/>
      <c r="CE838" s="105"/>
      <c r="CF838" s="105"/>
      <c r="CG838" s="105"/>
      <c r="CH838" s="105"/>
      <c r="CI838" s="105"/>
      <c r="CJ838" s="105"/>
      <c r="CK838" s="105"/>
      <c r="CL838" s="105"/>
      <c r="CM838" s="105"/>
      <c r="CN838" s="105"/>
      <c r="CO838" s="105"/>
      <c r="CP838" s="105"/>
      <c r="CQ838" s="105"/>
      <c r="CR838" s="105"/>
      <c r="CS838" s="105"/>
      <c r="CT838" s="105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  <c r="FG838" s="8"/>
      <c r="FH838" s="8"/>
      <c r="FI838" s="8"/>
      <c r="FJ838" s="8"/>
      <c r="FK838" s="8"/>
      <c r="FL838" s="43"/>
      <c r="FM838" s="118"/>
      <c r="FN838" s="8"/>
    </row>
    <row r="839" ht="12.75" customHeight="1">
      <c r="A839" s="4"/>
      <c r="B839" s="113"/>
      <c r="C839" s="114"/>
      <c r="D839" s="8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  <c r="BY839" s="105"/>
      <c r="BZ839" s="105"/>
      <c r="CA839" s="105"/>
      <c r="CB839" s="105"/>
      <c r="CC839" s="105"/>
      <c r="CD839" s="105"/>
      <c r="CE839" s="105"/>
      <c r="CF839" s="105"/>
      <c r="CG839" s="105"/>
      <c r="CH839" s="105"/>
      <c r="CI839" s="105"/>
      <c r="CJ839" s="105"/>
      <c r="CK839" s="105"/>
      <c r="CL839" s="105"/>
      <c r="CM839" s="105"/>
      <c r="CN839" s="105"/>
      <c r="CO839" s="105"/>
      <c r="CP839" s="105"/>
      <c r="CQ839" s="105"/>
      <c r="CR839" s="105"/>
      <c r="CS839" s="105"/>
      <c r="CT839" s="105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  <c r="FG839" s="8"/>
      <c r="FH839" s="8"/>
      <c r="FI839" s="8"/>
      <c r="FJ839" s="8"/>
      <c r="FK839" s="8"/>
      <c r="FL839" s="43"/>
      <c r="FM839" s="118"/>
      <c r="FN839" s="8"/>
    </row>
    <row r="840" ht="12.75" customHeight="1">
      <c r="A840" s="4"/>
      <c r="B840" s="113"/>
      <c r="C840" s="114"/>
      <c r="D840" s="8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  <c r="BY840" s="105"/>
      <c r="BZ840" s="105"/>
      <c r="CA840" s="105"/>
      <c r="CB840" s="105"/>
      <c r="CC840" s="105"/>
      <c r="CD840" s="105"/>
      <c r="CE840" s="105"/>
      <c r="CF840" s="105"/>
      <c r="CG840" s="105"/>
      <c r="CH840" s="105"/>
      <c r="CI840" s="105"/>
      <c r="CJ840" s="105"/>
      <c r="CK840" s="105"/>
      <c r="CL840" s="105"/>
      <c r="CM840" s="105"/>
      <c r="CN840" s="105"/>
      <c r="CO840" s="105"/>
      <c r="CP840" s="105"/>
      <c r="CQ840" s="105"/>
      <c r="CR840" s="105"/>
      <c r="CS840" s="105"/>
      <c r="CT840" s="105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  <c r="FG840" s="8"/>
      <c r="FH840" s="8"/>
      <c r="FI840" s="8"/>
      <c r="FJ840" s="8"/>
      <c r="FK840" s="8"/>
      <c r="FL840" s="43"/>
      <c r="FM840" s="118"/>
      <c r="FN840" s="8"/>
    </row>
    <row r="841" ht="12.75" customHeight="1">
      <c r="A841" s="4"/>
      <c r="B841" s="113"/>
      <c r="C841" s="114"/>
      <c r="D841" s="8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  <c r="BY841" s="105"/>
      <c r="BZ841" s="105"/>
      <c r="CA841" s="105"/>
      <c r="CB841" s="105"/>
      <c r="CC841" s="105"/>
      <c r="CD841" s="105"/>
      <c r="CE841" s="105"/>
      <c r="CF841" s="105"/>
      <c r="CG841" s="105"/>
      <c r="CH841" s="105"/>
      <c r="CI841" s="105"/>
      <c r="CJ841" s="105"/>
      <c r="CK841" s="105"/>
      <c r="CL841" s="105"/>
      <c r="CM841" s="105"/>
      <c r="CN841" s="105"/>
      <c r="CO841" s="105"/>
      <c r="CP841" s="105"/>
      <c r="CQ841" s="105"/>
      <c r="CR841" s="105"/>
      <c r="CS841" s="105"/>
      <c r="CT841" s="105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  <c r="FG841" s="8"/>
      <c r="FH841" s="8"/>
      <c r="FI841" s="8"/>
      <c r="FJ841" s="8"/>
      <c r="FK841" s="8"/>
      <c r="FL841" s="43"/>
      <c r="FM841" s="118"/>
      <c r="FN841" s="8"/>
    </row>
    <row r="842" ht="12.75" customHeight="1">
      <c r="A842" s="4"/>
      <c r="B842" s="113"/>
      <c r="C842" s="114"/>
      <c r="D842" s="8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  <c r="BY842" s="105"/>
      <c r="BZ842" s="105"/>
      <c r="CA842" s="105"/>
      <c r="CB842" s="105"/>
      <c r="CC842" s="105"/>
      <c r="CD842" s="105"/>
      <c r="CE842" s="105"/>
      <c r="CF842" s="105"/>
      <c r="CG842" s="105"/>
      <c r="CH842" s="105"/>
      <c r="CI842" s="105"/>
      <c r="CJ842" s="105"/>
      <c r="CK842" s="105"/>
      <c r="CL842" s="105"/>
      <c r="CM842" s="105"/>
      <c r="CN842" s="105"/>
      <c r="CO842" s="105"/>
      <c r="CP842" s="105"/>
      <c r="CQ842" s="105"/>
      <c r="CR842" s="105"/>
      <c r="CS842" s="105"/>
      <c r="CT842" s="105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  <c r="FG842" s="8"/>
      <c r="FH842" s="8"/>
      <c r="FI842" s="8"/>
      <c r="FJ842" s="8"/>
      <c r="FK842" s="8"/>
      <c r="FL842" s="43"/>
      <c r="FM842" s="118"/>
      <c r="FN842" s="8"/>
    </row>
    <row r="843" ht="12.75" customHeight="1">
      <c r="A843" s="4"/>
      <c r="B843" s="113"/>
      <c r="C843" s="114"/>
      <c r="D843" s="8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  <c r="BY843" s="105"/>
      <c r="BZ843" s="105"/>
      <c r="CA843" s="105"/>
      <c r="CB843" s="105"/>
      <c r="CC843" s="105"/>
      <c r="CD843" s="105"/>
      <c r="CE843" s="105"/>
      <c r="CF843" s="105"/>
      <c r="CG843" s="105"/>
      <c r="CH843" s="105"/>
      <c r="CI843" s="105"/>
      <c r="CJ843" s="105"/>
      <c r="CK843" s="105"/>
      <c r="CL843" s="105"/>
      <c r="CM843" s="105"/>
      <c r="CN843" s="105"/>
      <c r="CO843" s="105"/>
      <c r="CP843" s="105"/>
      <c r="CQ843" s="105"/>
      <c r="CR843" s="105"/>
      <c r="CS843" s="105"/>
      <c r="CT843" s="105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  <c r="FG843" s="8"/>
      <c r="FH843" s="8"/>
      <c r="FI843" s="8"/>
      <c r="FJ843" s="8"/>
      <c r="FK843" s="8"/>
      <c r="FL843" s="43"/>
      <c r="FM843" s="118"/>
      <c r="FN843" s="8"/>
    </row>
    <row r="844" ht="12.75" customHeight="1">
      <c r="A844" s="4"/>
      <c r="B844" s="113"/>
      <c r="C844" s="114"/>
      <c r="D844" s="8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  <c r="BY844" s="105"/>
      <c r="BZ844" s="105"/>
      <c r="CA844" s="105"/>
      <c r="CB844" s="105"/>
      <c r="CC844" s="105"/>
      <c r="CD844" s="105"/>
      <c r="CE844" s="105"/>
      <c r="CF844" s="105"/>
      <c r="CG844" s="105"/>
      <c r="CH844" s="105"/>
      <c r="CI844" s="105"/>
      <c r="CJ844" s="105"/>
      <c r="CK844" s="105"/>
      <c r="CL844" s="105"/>
      <c r="CM844" s="105"/>
      <c r="CN844" s="105"/>
      <c r="CO844" s="105"/>
      <c r="CP844" s="105"/>
      <c r="CQ844" s="105"/>
      <c r="CR844" s="105"/>
      <c r="CS844" s="105"/>
      <c r="CT844" s="105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  <c r="FG844" s="8"/>
      <c r="FH844" s="8"/>
      <c r="FI844" s="8"/>
      <c r="FJ844" s="8"/>
      <c r="FK844" s="8"/>
      <c r="FL844" s="43"/>
      <c r="FM844" s="118"/>
      <c r="FN844" s="8"/>
    </row>
    <row r="845" ht="12.75" customHeight="1">
      <c r="A845" s="4"/>
      <c r="B845" s="113"/>
      <c r="C845" s="114"/>
      <c r="D845" s="8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  <c r="BY845" s="105"/>
      <c r="BZ845" s="105"/>
      <c r="CA845" s="105"/>
      <c r="CB845" s="105"/>
      <c r="CC845" s="105"/>
      <c r="CD845" s="105"/>
      <c r="CE845" s="105"/>
      <c r="CF845" s="105"/>
      <c r="CG845" s="105"/>
      <c r="CH845" s="105"/>
      <c r="CI845" s="105"/>
      <c r="CJ845" s="105"/>
      <c r="CK845" s="105"/>
      <c r="CL845" s="105"/>
      <c r="CM845" s="105"/>
      <c r="CN845" s="105"/>
      <c r="CO845" s="105"/>
      <c r="CP845" s="105"/>
      <c r="CQ845" s="105"/>
      <c r="CR845" s="105"/>
      <c r="CS845" s="105"/>
      <c r="CT845" s="105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  <c r="FG845" s="8"/>
      <c r="FH845" s="8"/>
      <c r="FI845" s="8"/>
      <c r="FJ845" s="8"/>
      <c r="FK845" s="8"/>
      <c r="FL845" s="43"/>
      <c r="FM845" s="118"/>
      <c r="FN845" s="8"/>
    </row>
    <row r="846" ht="12.75" customHeight="1">
      <c r="A846" s="4"/>
      <c r="B846" s="113"/>
      <c r="C846" s="114"/>
      <c r="D846" s="8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  <c r="BY846" s="105"/>
      <c r="BZ846" s="105"/>
      <c r="CA846" s="105"/>
      <c r="CB846" s="105"/>
      <c r="CC846" s="105"/>
      <c r="CD846" s="105"/>
      <c r="CE846" s="105"/>
      <c r="CF846" s="105"/>
      <c r="CG846" s="105"/>
      <c r="CH846" s="105"/>
      <c r="CI846" s="105"/>
      <c r="CJ846" s="105"/>
      <c r="CK846" s="105"/>
      <c r="CL846" s="105"/>
      <c r="CM846" s="105"/>
      <c r="CN846" s="105"/>
      <c r="CO846" s="105"/>
      <c r="CP846" s="105"/>
      <c r="CQ846" s="105"/>
      <c r="CR846" s="105"/>
      <c r="CS846" s="105"/>
      <c r="CT846" s="105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  <c r="FG846" s="8"/>
      <c r="FH846" s="8"/>
      <c r="FI846" s="8"/>
      <c r="FJ846" s="8"/>
      <c r="FK846" s="8"/>
      <c r="FL846" s="43"/>
      <c r="FM846" s="118"/>
      <c r="FN846" s="8"/>
    </row>
    <row r="847" ht="12.75" customHeight="1">
      <c r="A847" s="4"/>
      <c r="B847" s="113"/>
      <c r="C847" s="114"/>
      <c r="D847" s="8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  <c r="BY847" s="105"/>
      <c r="BZ847" s="105"/>
      <c r="CA847" s="105"/>
      <c r="CB847" s="105"/>
      <c r="CC847" s="105"/>
      <c r="CD847" s="105"/>
      <c r="CE847" s="105"/>
      <c r="CF847" s="105"/>
      <c r="CG847" s="105"/>
      <c r="CH847" s="105"/>
      <c r="CI847" s="105"/>
      <c r="CJ847" s="105"/>
      <c r="CK847" s="105"/>
      <c r="CL847" s="105"/>
      <c r="CM847" s="105"/>
      <c r="CN847" s="105"/>
      <c r="CO847" s="105"/>
      <c r="CP847" s="105"/>
      <c r="CQ847" s="105"/>
      <c r="CR847" s="105"/>
      <c r="CS847" s="105"/>
      <c r="CT847" s="105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  <c r="FG847" s="8"/>
      <c r="FH847" s="8"/>
      <c r="FI847" s="8"/>
      <c r="FJ847" s="8"/>
      <c r="FK847" s="8"/>
      <c r="FL847" s="43"/>
      <c r="FM847" s="118"/>
      <c r="FN847" s="8"/>
    </row>
    <row r="848" ht="12.75" customHeight="1">
      <c r="A848" s="4"/>
      <c r="B848" s="113"/>
      <c r="C848" s="114"/>
      <c r="D848" s="8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  <c r="BY848" s="105"/>
      <c r="BZ848" s="105"/>
      <c r="CA848" s="105"/>
      <c r="CB848" s="105"/>
      <c r="CC848" s="105"/>
      <c r="CD848" s="105"/>
      <c r="CE848" s="105"/>
      <c r="CF848" s="105"/>
      <c r="CG848" s="105"/>
      <c r="CH848" s="105"/>
      <c r="CI848" s="105"/>
      <c r="CJ848" s="105"/>
      <c r="CK848" s="105"/>
      <c r="CL848" s="105"/>
      <c r="CM848" s="105"/>
      <c r="CN848" s="105"/>
      <c r="CO848" s="105"/>
      <c r="CP848" s="105"/>
      <c r="CQ848" s="105"/>
      <c r="CR848" s="105"/>
      <c r="CS848" s="105"/>
      <c r="CT848" s="105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  <c r="FG848" s="8"/>
      <c r="FH848" s="8"/>
      <c r="FI848" s="8"/>
      <c r="FJ848" s="8"/>
      <c r="FK848" s="8"/>
      <c r="FL848" s="43"/>
      <c r="FM848" s="118"/>
      <c r="FN848" s="8"/>
    </row>
    <row r="849" ht="12.75" customHeight="1">
      <c r="A849" s="4"/>
      <c r="B849" s="113"/>
      <c r="C849" s="114"/>
      <c r="D849" s="8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  <c r="BY849" s="105"/>
      <c r="BZ849" s="105"/>
      <c r="CA849" s="105"/>
      <c r="CB849" s="105"/>
      <c r="CC849" s="105"/>
      <c r="CD849" s="105"/>
      <c r="CE849" s="105"/>
      <c r="CF849" s="105"/>
      <c r="CG849" s="105"/>
      <c r="CH849" s="105"/>
      <c r="CI849" s="105"/>
      <c r="CJ849" s="105"/>
      <c r="CK849" s="105"/>
      <c r="CL849" s="105"/>
      <c r="CM849" s="105"/>
      <c r="CN849" s="105"/>
      <c r="CO849" s="105"/>
      <c r="CP849" s="105"/>
      <c r="CQ849" s="105"/>
      <c r="CR849" s="105"/>
      <c r="CS849" s="105"/>
      <c r="CT849" s="105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  <c r="FG849" s="8"/>
      <c r="FH849" s="8"/>
      <c r="FI849" s="8"/>
      <c r="FJ849" s="8"/>
      <c r="FK849" s="8"/>
      <c r="FL849" s="43"/>
      <c r="FM849" s="118"/>
      <c r="FN849" s="8"/>
    </row>
    <row r="850" ht="12.75" customHeight="1">
      <c r="A850" s="4"/>
      <c r="B850" s="113"/>
      <c r="C850" s="114"/>
      <c r="D850" s="8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  <c r="BY850" s="105"/>
      <c r="BZ850" s="105"/>
      <c r="CA850" s="105"/>
      <c r="CB850" s="105"/>
      <c r="CC850" s="105"/>
      <c r="CD850" s="105"/>
      <c r="CE850" s="105"/>
      <c r="CF850" s="105"/>
      <c r="CG850" s="105"/>
      <c r="CH850" s="105"/>
      <c r="CI850" s="105"/>
      <c r="CJ850" s="105"/>
      <c r="CK850" s="105"/>
      <c r="CL850" s="105"/>
      <c r="CM850" s="105"/>
      <c r="CN850" s="105"/>
      <c r="CO850" s="105"/>
      <c r="CP850" s="105"/>
      <c r="CQ850" s="105"/>
      <c r="CR850" s="105"/>
      <c r="CS850" s="105"/>
      <c r="CT850" s="105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  <c r="FG850" s="8"/>
      <c r="FH850" s="8"/>
      <c r="FI850" s="8"/>
      <c r="FJ850" s="8"/>
      <c r="FK850" s="8"/>
      <c r="FL850" s="43"/>
      <c r="FM850" s="118"/>
      <c r="FN850" s="8"/>
    </row>
    <row r="851" ht="12.75" customHeight="1">
      <c r="A851" s="4"/>
      <c r="B851" s="113"/>
      <c r="C851" s="114"/>
      <c r="D851" s="8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  <c r="BY851" s="105"/>
      <c r="BZ851" s="105"/>
      <c r="CA851" s="105"/>
      <c r="CB851" s="105"/>
      <c r="CC851" s="105"/>
      <c r="CD851" s="105"/>
      <c r="CE851" s="105"/>
      <c r="CF851" s="105"/>
      <c r="CG851" s="105"/>
      <c r="CH851" s="105"/>
      <c r="CI851" s="105"/>
      <c r="CJ851" s="105"/>
      <c r="CK851" s="105"/>
      <c r="CL851" s="105"/>
      <c r="CM851" s="105"/>
      <c r="CN851" s="105"/>
      <c r="CO851" s="105"/>
      <c r="CP851" s="105"/>
      <c r="CQ851" s="105"/>
      <c r="CR851" s="105"/>
      <c r="CS851" s="105"/>
      <c r="CT851" s="105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  <c r="FG851" s="8"/>
      <c r="FH851" s="8"/>
      <c r="FI851" s="8"/>
      <c r="FJ851" s="8"/>
      <c r="FK851" s="8"/>
      <c r="FL851" s="43"/>
      <c r="FM851" s="118"/>
      <c r="FN851" s="8"/>
    </row>
    <row r="852" ht="12.75" customHeight="1">
      <c r="A852" s="4"/>
      <c r="B852" s="113"/>
      <c r="C852" s="114"/>
      <c r="D852" s="8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  <c r="BY852" s="105"/>
      <c r="BZ852" s="105"/>
      <c r="CA852" s="105"/>
      <c r="CB852" s="105"/>
      <c r="CC852" s="105"/>
      <c r="CD852" s="105"/>
      <c r="CE852" s="105"/>
      <c r="CF852" s="105"/>
      <c r="CG852" s="105"/>
      <c r="CH852" s="105"/>
      <c r="CI852" s="105"/>
      <c r="CJ852" s="105"/>
      <c r="CK852" s="105"/>
      <c r="CL852" s="105"/>
      <c r="CM852" s="105"/>
      <c r="CN852" s="105"/>
      <c r="CO852" s="105"/>
      <c r="CP852" s="105"/>
      <c r="CQ852" s="105"/>
      <c r="CR852" s="105"/>
      <c r="CS852" s="105"/>
      <c r="CT852" s="105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  <c r="FG852" s="8"/>
      <c r="FH852" s="8"/>
      <c r="FI852" s="8"/>
      <c r="FJ852" s="8"/>
      <c r="FK852" s="8"/>
      <c r="FL852" s="43"/>
      <c r="FM852" s="118"/>
      <c r="FN852" s="8"/>
    </row>
    <row r="853" ht="12.75" customHeight="1">
      <c r="A853" s="4"/>
      <c r="B853" s="113"/>
      <c r="C853" s="114"/>
      <c r="D853" s="8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  <c r="BY853" s="105"/>
      <c r="BZ853" s="105"/>
      <c r="CA853" s="105"/>
      <c r="CB853" s="105"/>
      <c r="CC853" s="105"/>
      <c r="CD853" s="105"/>
      <c r="CE853" s="105"/>
      <c r="CF853" s="105"/>
      <c r="CG853" s="105"/>
      <c r="CH853" s="105"/>
      <c r="CI853" s="105"/>
      <c r="CJ853" s="105"/>
      <c r="CK853" s="105"/>
      <c r="CL853" s="105"/>
      <c r="CM853" s="105"/>
      <c r="CN853" s="105"/>
      <c r="CO853" s="105"/>
      <c r="CP853" s="105"/>
      <c r="CQ853" s="105"/>
      <c r="CR853" s="105"/>
      <c r="CS853" s="105"/>
      <c r="CT853" s="105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  <c r="FG853" s="8"/>
      <c r="FH853" s="8"/>
      <c r="FI853" s="8"/>
      <c r="FJ853" s="8"/>
      <c r="FK853" s="8"/>
      <c r="FL853" s="43"/>
      <c r="FM853" s="118"/>
      <c r="FN853" s="8"/>
    </row>
    <row r="854" ht="12.75" customHeight="1">
      <c r="A854" s="4"/>
      <c r="B854" s="113"/>
      <c r="C854" s="114"/>
      <c r="D854" s="8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  <c r="BY854" s="105"/>
      <c r="BZ854" s="105"/>
      <c r="CA854" s="105"/>
      <c r="CB854" s="105"/>
      <c r="CC854" s="105"/>
      <c r="CD854" s="105"/>
      <c r="CE854" s="105"/>
      <c r="CF854" s="105"/>
      <c r="CG854" s="105"/>
      <c r="CH854" s="105"/>
      <c r="CI854" s="105"/>
      <c r="CJ854" s="105"/>
      <c r="CK854" s="105"/>
      <c r="CL854" s="105"/>
      <c r="CM854" s="105"/>
      <c r="CN854" s="105"/>
      <c r="CO854" s="105"/>
      <c r="CP854" s="105"/>
      <c r="CQ854" s="105"/>
      <c r="CR854" s="105"/>
      <c r="CS854" s="105"/>
      <c r="CT854" s="105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  <c r="FG854" s="8"/>
      <c r="FH854" s="8"/>
      <c r="FI854" s="8"/>
      <c r="FJ854" s="8"/>
      <c r="FK854" s="8"/>
      <c r="FL854" s="43"/>
      <c r="FM854" s="118"/>
      <c r="FN854" s="8"/>
    </row>
    <row r="855" ht="12.75" customHeight="1">
      <c r="A855" s="4"/>
      <c r="B855" s="113"/>
      <c r="C855" s="114"/>
      <c r="D855" s="8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  <c r="BY855" s="105"/>
      <c r="BZ855" s="105"/>
      <c r="CA855" s="105"/>
      <c r="CB855" s="105"/>
      <c r="CC855" s="105"/>
      <c r="CD855" s="105"/>
      <c r="CE855" s="105"/>
      <c r="CF855" s="105"/>
      <c r="CG855" s="105"/>
      <c r="CH855" s="105"/>
      <c r="CI855" s="105"/>
      <c r="CJ855" s="105"/>
      <c r="CK855" s="105"/>
      <c r="CL855" s="105"/>
      <c r="CM855" s="105"/>
      <c r="CN855" s="105"/>
      <c r="CO855" s="105"/>
      <c r="CP855" s="105"/>
      <c r="CQ855" s="105"/>
      <c r="CR855" s="105"/>
      <c r="CS855" s="105"/>
      <c r="CT855" s="105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  <c r="FG855" s="8"/>
      <c r="FH855" s="8"/>
      <c r="FI855" s="8"/>
      <c r="FJ855" s="8"/>
      <c r="FK855" s="8"/>
      <c r="FL855" s="43"/>
      <c r="FM855" s="118"/>
      <c r="FN855" s="8"/>
    </row>
    <row r="856" ht="12.75" customHeight="1">
      <c r="A856" s="4"/>
      <c r="B856" s="113"/>
      <c r="C856" s="114"/>
      <c r="D856" s="8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  <c r="BY856" s="105"/>
      <c r="BZ856" s="105"/>
      <c r="CA856" s="105"/>
      <c r="CB856" s="105"/>
      <c r="CC856" s="105"/>
      <c r="CD856" s="105"/>
      <c r="CE856" s="105"/>
      <c r="CF856" s="105"/>
      <c r="CG856" s="105"/>
      <c r="CH856" s="105"/>
      <c r="CI856" s="105"/>
      <c r="CJ856" s="105"/>
      <c r="CK856" s="105"/>
      <c r="CL856" s="105"/>
      <c r="CM856" s="105"/>
      <c r="CN856" s="105"/>
      <c r="CO856" s="105"/>
      <c r="CP856" s="105"/>
      <c r="CQ856" s="105"/>
      <c r="CR856" s="105"/>
      <c r="CS856" s="105"/>
      <c r="CT856" s="105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  <c r="FG856" s="8"/>
      <c r="FH856" s="8"/>
      <c r="FI856" s="8"/>
      <c r="FJ856" s="8"/>
      <c r="FK856" s="8"/>
      <c r="FL856" s="43"/>
      <c r="FM856" s="118"/>
      <c r="FN856" s="8"/>
    </row>
    <row r="857" ht="12.75" customHeight="1">
      <c r="A857" s="4"/>
      <c r="B857" s="113"/>
      <c r="C857" s="114"/>
      <c r="D857" s="8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  <c r="BY857" s="105"/>
      <c r="BZ857" s="105"/>
      <c r="CA857" s="105"/>
      <c r="CB857" s="105"/>
      <c r="CC857" s="105"/>
      <c r="CD857" s="105"/>
      <c r="CE857" s="105"/>
      <c r="CF857" s="105"/>
      <c r="CG857" s="105"/>
      <c r="CH857" s="105"/>
      <c r="CI857" s="105"/>
      <c r="CJ857" s="105"/>
      <c r="CK857" s="105"/>
      <c r="CL857" s="105"/>
      <c r="CM857" s="105"/>
      <c r="CN857" s="105"/>
      <c r="CO857" s="105"/>
      <c r="CP857" s="105"/>
      <c r="CQ857" s="105"/>
      <c r="CR857" s="105"/>
      <c r="CS857" s="105"/>
      <c r="CT857" s="105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  <c r="FG857" s="8"/>
      <c r="FH857" s="8"/>
      <c r="FI857" s="8"/>
      <c r="FJ857" s="8"/>
      <c r="FK857" s="8"/>
      <c r="FL857" s="43"/>
      <c r="FM857" s="118"/>
      <c r="FN857" s="8"/>
    </row>
    <row r="858" ht="12.75" customHeight="1">
      <c r="A858" s="4"/>
      <c r="B858" s="113"/>
      <c r="C858" s="114"/>
      <c r="D858" s="8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  <c r="BY858" s="105"/>
      <c r="BZ858" s="105"/>
      <c r="CA858" s="105"/>
      <c r="CB858" s="105"/>
      <c r="CC858" s="105"/>
      <c r="CD858" s="105"/>
      <c r="CE858" s="105"/>
      <c r="CF858" s="105"/>
      <c r="CG858" s="105"/>
      <c r="CH858" s="105"/>
      <c r="CI858" s="105"/>
      <c r="CJ858" s="105"/>
      <c r="CK858" s="105"/>
      <c r="CL858" s="105"/>
      <c r="CM858" s="105"/>
      <c r="CN858" s="105"/>
      <c r="CO858" s="105"/>
      <c r="CP858" s="105"/>
      <c r="CQ858" s="105"/>
      <c r="CR858" s="105"/>
      <c r="CS858" s="105"/>
      <c r="CT858" s="105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  <c r="FG858" s="8"/>
      <c r="FH858" s="8"/>
      <c r="FI858" s="8"/>
      <c r="FJ858" s="8"/>
      <c r="FK858" s="8"/>
      <c r="FL858" s="43"/>
      <c r="FM858" s="118"/>
      <c r="FN858" s="8"/>
    </row>
    <row r="859" ht="12.75" customHeight="1">
      <c r="A859" s="4"/>
      <c r="B859" s="113"/>
      <c r="C859" s="114"/>
      <c r="D859" s="8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  <c r="BY859" s="105"/>
      <c r="BZ859" s="105"/>
      <c r="CA859" s="105"/>
      <c r="CB859" s="105"/>
      <c r="CC859" s="105"/>
      <c r="CD859" s="105"/>
      <c r="CE859" s="105"/>
      <c r="CF859" s="105"/>
      <c r="CG859" s="105"/>
      <c r="CH859" s="105"/>
      <c r="CI859" s="105"/>
      <c r="CJ859" s="105"/>
      <c r="CK859" s="105"/>
      <c r="CL859" s="105"/>
      <c r="CM859" s="105"/>
      <c r="CN859" s="105"/>
      <c r="CO859" s="105"/>
      <c r="CP859" s="105"/>
      <c r="CQ859" s="105"/>
      <c r="CR859" s="105"/>
      <c r="CS859" s="105"/>
      <c r="CT859" s="105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  <c r="FG859" s="8"/>
      <c r="FH859" s="8"/>
      <c r="FI859" s="8"/>
      <c r="FJ859" s="8"/>
      <c r="FK859" s="8"/>
      <c r="FL859" s="43"/>
      <c r="FM859" s="118"/>
      <c r="FN859" s="8"/>
    </row>
    <row r="860" ht="12.75" customHeight="1">
      <c r="A860" s="4"/>
      <c r="B860" s="113"/>
      <c r="C860" s="114"/>
      <c r="D860" s="8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  <c r="BY860" s="105"/>
      <c r="BZ860" s="105"/>
      <c r="CA860" s="105"/>
      <c r="CB860" s="105"/>
      <c r="CC860" s="105"/>
      <c r="CD860" s="105"/>
      <c r="CE860" s="105"/>
      <c r="CF860" s="105"/>
      <c r="CG860" s="105"/>
      <c r="CH860" s="105"/>
      <c r="CI860" s="105"/>
      <c r="CJ860" s="105"/>
      <c r="CK860" s="105"/>
      <c r="CL860" s="105"/>
      <c r="CM860" s="105"/>
      <c r="CN860" s="105"/>
      <c r="CO860" s="105"/>
      <c r="CP860" s="105"/>
      <c r="CQ860" s="105"/>
      <c r="CR860" s="105"/>
      <c r="CS860" s="105"/>
      <c r="CT860" s="105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  <c r="FG860" s="8"/>
      <c r="FH860" s="8"/>
      <c r="FI860" s="8"/>
      <c r="FJ860" s="8"/>
      <c r="FK860" s="8"/>
      <c r="FL860" s="43"/>
      <c r="FM860" s="118"/>
      <c r="FN860" s="8"/>
    </row>
    <row r="861" ht="12.75" customHeight="1">
      <c r="A861" s="4"/>
      <c r="B861" s="113"/>
      <c r="C861" s="114"/>
      <c r="D861" s="8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  <c r="BY861" s="105"/>
      <c r="BZ861" s="105"/>
      <c r="CA861" s="105"/>
      <c r="CB861" s="105"/>
      <c r="CC861" s="105"/>
      <c r="CD861" s="105"/>
      <c r="CE861" s="105"/>
      <c r="CF861" s="105"/>
      <c r="CG861" s="105"/>
      <c r="CH861" s="105"/>
      <c r="CI861" s="105"/>
      <c r="CJ861" s="105"/>
      <c r="CK861" s="105"/>
      <c r="CL861" s="105"/>
      <c r="CM861" s="105"/>
      <c r="CN861" s="105"/>
      <c r="CO861" s="105"/>
      <c r="CP861" s="105"/>
      <c r="CQ861" s="105"/>
      <c r="CR861" s="105"/>
      <c r="CS861" s="105"/>
      <c r="CT861" s="105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  <c r="FG861" s="8"/>
      <c r="FH861" s="8"/>
      <c r="FI861" s="8"/>
      <c r="FJ861" s="8"/>
      <c r="FK861" s="8"/>
      <c r="FL861" s="43"/>
      <c r="FM861" s="118"/>
      <c r="FN861" s="8"/>
    </row>
    <row r="862" ht="12.75" customHeight="1">
      <c r="A862" s="4"/>
      <c r="B862" s="113"/>
      <c r="C862" s="114"/>
      <c r="D862" s="8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  <c r="BY862" s="105"/>
      <c r="BZ862" s="105"/>
      <c r="CA862" s="105"/>
      <c r="CB862" s="105"/>
      <c r="CC862" s="105"/>
      <c r="CD862" s="105"/>
      <c r="CE862" s="105"/>
      <c r="CF862" s="105"/>
      <c r="CG862" s="105"/>
      <c r="CH862" s="105"/>
      <c r="CI862" s="105"/>
      <c r="CJ862" s="105"/>
      <c r="CK862" s="105"/>
      <c r="CL862" s="105"/>
      <c r="CM862" s="105"/>
      <c r="CN862" s="105"/>
      <c r="CO862" s="105"/>
      <c r="CP862" s="105"/>
      <c r="CQ862" s="105"/>
      <c r="CR862" s="105"/>
      <c r="CS862" s="105"/>
      <c r="CT862" s="105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  <c r="FG862" s="8"/>
      <c r="FH862" s="8"/>
      <c r="FI862" s="8"/>
      <c r="FJ862" s="8"/>
      <c r="FK862" s="8"/>
      <c r="FL862" s="43"/>
      <c r="FM862" s="118"/>
      <c r="FN862" s="8"/>
    </row>
    <row r="863" ht="12.75" customHeight="1">
      <c r="A863" s="4"/>
      <c r="B863" s="113"/>
      <c r="C863" s="114"/>
      <c r="D863" s="8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  <c r="BY863" s="105"/>
      <c r="BZ863" s="105"/>
      <c r="CA863" s="105"/>
      <c r="CB863" s="105"/>
      <c r="CC863" s="105"/>
      <c r="CD863" s="105"/>
      <c r="CE863" s="105"/>
      <c r="CF863" s="105"/>
      <c r="CG863" s="105"/>
      <c r="CH863" s="105"/>
      <c r="CI863" s="105"/>
      <c r="CJ863" s="105"/>
      <c r="CK863" s="105"/>
      <c r="CL863" s="105"/>
      <c r="CM863" s="105"/>
      <c r="CN863" s="105"/>
      <c r="CO863" s="105"/>
      <c r="CP863" s="105"/>
      <c r="CQ863" s="105"/>
      <c r="CR863" s="105"/>
      <c r="CS863" s="105"/>
      <c r="CT863" s="105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  <c r="FG863" s="8"/>
      <c r="FH863" s="8"/>
      <c r="FI863" s="8"/>
      <c r="FJ863" s="8"/>
      <c r="FK863" s="8"/>
      <c r="FL863" s="43"/>
      <c r="FM863" s="118"/>
      <c r="FN863" s="8"/>
    </row>
    <row r="864" ht="12.75" customHeight="1">
      <c r="A864" s="4"/>
      <c r="B864" s="113"/>
      <c r="C864" s="114"/>
      <c r="D864" s="8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  <c r="BY864" s="105"/>
      <c r="BZ864" s="105"/>
      <c r="CA864" s="105"/>
      <c r="CB864" s="105"/>
      <c r="CC864" s="105"/>
      <c r="CD864" s="105"/>
      <c r="CE864" s="105"/>
      <c r="CF864" s="105"/>
      <c r="CG864" s="105"/>
      <c r="CH864" s="105"/>
      <c r="CI864" s="105"/>
      <c r="CJ864" s="105"/>
      <c r="CK864" s="105"/>
      <c r="CL864" s="105"/>
      <c r="CM864" s="105"/>
      <c r="CN864" s="105"/>
      <c r="CO864" s="105"/>
      <c r="CP864" s="105"/>
      <c r="CQ864" s="105"/>
      <c r="CR864" s="105"/>
      <c r="CS864" s="105"/>
      <c r="CT864" s="105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  <c r="FG864" s="8"/>
      <c r="FH864" s="8"/>
      <c r="FI864" s="8"/>
      <c r="FJ864" s="8"/>
      <c r="FK864" s="8"/>
      <c r="FL864" s="43"/>
      <c r="FM864" s="118"/>
      <c r="FN864" s="8"/>
    </row>
    <row r="865" ht="12.75" customHeight="1">
      <c r="A865" s="4"/>
      <c r="B865" s="113"/>
      <c r="C865" s="114"/>
      <c r="D865" s="8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  <c r="BY865" s="105"/>
      <c r="BZ865" s="105"/>
      <c r="CA865" s="105"/>
      <c r="CB865" s="105"/>
      <c r="CC865" s="105"/>
      <c r="CD865" s="105"/>
      <c r="CE865" s="105"/>
      <c r="CF865" s="105"/>
      <c r="CG865" s="105"/>
      <c r="CH865" s="105"/>
      <c r="CI865" s="105"/>
      <c r="CJ865" s="105"/>
      <c r="CK865" s="105"/>
      <c r="CL865" s="105"/>
      <c r="CM865" s="105"/>
      <c r="CN865" s="105"/>
      <c r="CO865" s="105"/>
      <c r="CP865" s="105"/>
      <c r="CQ865" s="105"/>
      <c r="CR865" s="105"/>
      <c r="CS865" s="105"/>
      <c r="CT865" s="105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  <c r="FG865" s="8"/>
      <c r="FH865" s="8"/>
      <c r="FI865" s="8"/>
      <c r="FJ865" s="8"/>
      <c r="FK865" s="8"/>
      <c r="FL865" s="43"/>
      <c r="FM865" s="118"/>
      <c r="FN865" s="8"/>
    </row>
    <row r="866" ht="12.75" customHeight="1">
      <c r="A866" s="4"/>
      <c r="B866" s="113"/>
      <c r="C866" s="114"/>
      <c r="D866" s="8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  <c r="BY866" s="105"/>
      <c r="BZ866" s="105"/>
      <c r="CA866" s="105"/>
      <c r="CB866" s="105"/>
      <c r="CC866" s="105"/>
      <c r="CD866" s="105"/>
      <c r="CE866" s="105"/>
      <c r="CF866" s="105"/>
      <c r="CG866" s="105"/>
      <c r="CH866" s="105"/>
      <c r="CI866" s="105"/>
      <c r="CJ866" s="105"/>
      <c r="CK866" s="105"/>
      <c r="CL866" s="105"/>
      <c r="CM866" s="105"/>
      <c r="CN866" s="105"/>
      <c r="CO866" s="105"/>
      <c r="CP866" s="105"/>
      <c r="CQ866" s="105"/>
      <c r="CR866" s="105"/>
      <c r="CS866" s="105"/>
      <c r="CT866" s="105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  <c r="FG866" s="8"/>
      <c r="FH866" s="8"/>
      <c r="FI866" s="8"/>
      <c r="FJ866" s="8"/>
      <c r="FK866" s="8"/>
      <c r="FL866" s="43"/>
      <c r="FM866" s="118"/>
      <c r="FN866" s="8"/>
    </row>
    <row r="867" ht="12.75" customHeight="1">
      <c r="A867" s="4"/>
      <c r="B867" s="113"/>
      <c r="C867" s="114"/>
      <c r="D867" s="8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  <c r="BY867" s="105"/>
      <c r="BZ867" s="105"/>
      <c r="CA867" s="105"/>
      <c r="CB867" s="105"/>
      <c r="CC867" s="105"/>
      <c r="CD867" s="105"/>
      <c r="CE867" s="105"/>
      <c r="CF867" s="105"/>
      <c r="CG867" s="105"/>
      <c r="CH867" s="105"/>
      <c r="CI867" s="105"/>
      <c r="CJ867" s="105"/>
      <c r="CK867" s="105"/>
      <c r="CL867" s="105"/>
      <c r="CM867" s="105"/>
      <c r="CN867" s="105"/>
      <c r="CO867" s="105"/>
      <c r="CP867" s="105"/>
      <c r="CQ867" s="105"/>
      <c r="CR867" s="105"/>
      <c r="CS867" s="105"/>
      <c r="CT867" s="105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  <c r="FG867" s="8"/>
      <c r="FH867" s="8"/>
      <c r="FI867" s="8"/>
      <c r="FJ867" s="8"/>
      <c r="FK867" s="8"/>
      <c r="FL867" s="43"/>
      <c r="FM867" s="118"/>
      <c r="FN867" s="8"/>
    </row>
    <row r="868" ht="12.75" customHeight="1">
      <c r="A868" s="4"/>
      <c r="B868" s="113"/>
      <c r="C868" s="114"/>
      <c r="D868" s="8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  <c r="BY868" s="105"/>
      <c r="BZ868" s="105"/>
      <c r="CA868" s="105"/>
      <c r="CB868" s="105"/>
      <c r="CC868" s="105"/>
      <c r="CD868" s="105"/>
      <c r="CE868" s="105"/>
      <c r="CF868" s="105"/>
      <c r="CG868" s="105"/>
      <c r="CH868" s="105"/>
      <c r="CI868" s="105"/>
      <c r="CJ868" s="105"/>
      <c r="CK868" s="105"/>
      <c r="CL868" s="105"/>
      <c r="CM868" s="105"/>
      <c r="CN868" s="105"/>
      <c r="CO868" s="105"/>
      <c r="CP868" s="105"/>
      <c r="CQ868" s="105"/>
      <c r="CR868" s="105"/>
      <c r="CS868" s="105"/>
      <c r="CT868" s="105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  <c r="FG868" s="8"/>
      <c r="FH868" s="8"/>
      <c r="FI868" s="8"/>
      <c r="FJ868" s="8"/>
      <c r="FK868" s="8"/>
      <c r="FL868" s="43"/>
      <c r="FM868" s="118"/>
      <c r="FN868" s="8"/>
    </row>
    <row r="869" ht="12.75" customHeight="1">
      <c r="A869" s="4"/>
      <c r="B869" s="113"/>
      <c r="C869" s="114"/>
      <c r="D869" s="8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  <c r="BY869" s="105"/>
      <c r="BZ869" s="105"/>
      <c r="CA869" s="105"/>
      <c r="CB869" s="105"/>
      <c r="CC869" s="105"/>
      <c r="CD869" s="105"/>
      <c r="CE869" s="105"/>
      <c r="CF869" s="105"/>
      <c r="CG869" s="105"/>
      <c r="CH869" s="105"/>
      <c r="CI869" s="105"/>
      <c r="CJ869" s="105"/>
      <c r="CK869" s="105"/>
      <c r="CL869" s="105"/>
      <c r="CM869" s="105"/>
      <c r="CN869" s="105"/>
      <c r="CO869" s="105"/>
      <c r="CP869" s="105"/>
      <c r="CQ869" s="105"/>
      <c r="CR869" s="105"/>
      <c r="CS869" s="105"/>
      <c r="CT869" s="105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  <c r="FG869" s="8"/>
      <c r="FH869" s="8"/>
      <c r="FI869" s="8"/>
      <c r="FJ869" s="8"/>
      <c r="FK869" s="8"/>
      <c r="FL869" s="43"/>
      <c r="FM869" s="118"/>
      <c r="FN869" s="8"/>
    </row>
    <row r="870" ht="12.75" customHeight="1">
      <c r="A870" s="4"/>
      <c r="B870" s="113"/>
      <c r="C870" s="114"/>
      <c r="D870" s="8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  <c r="BY870" s="105"/>
      <c r="BZ870" s="105"/>
      <c r="CA870" s="105"/>
      <c r="CB870" s="105"/>
      <c r="CC870" s="105"/>
      <c r="CD870" s="105"/>
      <c r="CE870" s="105"/>
      <c r="CF870" s="105"/>
      <c r="CG870" s="105"/>
      <c r="CH870" s="105"/>
      <c r="CI870" s="105"/>
      <c r="CJ870" s="105"/>
      <c r="CK870" s="105"/>
      <c r="CL870" s="105"/>
      <c r="CM870" s="105"/>
      <c r="CN870" s="105"/>
      <c r="CO870" s="105"/>
      <c r="CP870" s="105"/>
      <c r="CQ870" s="105"/>
      <c r="CR870" s="105"/>
      <c r="CS870" s="105"/>
      <c r="CT870" s="105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  <c r="FG870" s="8"/>
      <c r="FH870" s="8"/>
      <c r="FI870" s="8"/>
      <c r="FJ870" s="8"/>
      <c r="FK870" s="8"/>
      <c r="FL870" s="43"/>
      <c r="FM870" s="118"/>
      <c r="FN870" s="8"/>
    </row>
    <row r="871" ht="12.75" customHeight="1">
      <c r="A871" s="4"/>
      <c r="B871" s="113"/>
      <c r="C871" s="114"/>
      <c r="D871" s="8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  <c r="BY871" s="105"/>
      <c r="BZ871" s="105"/>
      <c r="CA871" s="105"/>
      <c r="CB871" s="105"/>
      <c r="CC871" s="105"/>
      <c r="CD871" s="105"/>
      <c r="CE871" s="105"/>
      <c r="CF871" s="105"/>
      <c r="CG871" s="105"/>
      <c r="CH871" s="105"/>
      <c r="CI871" s="105"/>
      <c r="CJ871" s="105"/>
      <c r="CK871" s="105"/>
      <c r="CL871" s="105"/>
      <c r="CM871" s="105"/>
      <c r="CN871" s="105"/>
      <c r="CO871" s="105"/>
      <c r="CP871" s="105"/>
      <c r="CQ871" s="105"/>
      <c r="CR871" s="105"/>
      <c r="CS871" s="105"/>
      <c r="CT871" s="105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  <c r="FG871" s="8"/>
      <c r="FH871" s="8"/>
      <c r="FI871" s="8"/>
      <c r="FJ871" s="8"/>
      <c r="FK871" s="8"/>
      <c r="FL871" s="43"/>
      <c r="FM871" s="118"/>
      <c r="FN871" s="8"/>
    </row>
    <row r="872" ht="12.75" customHeight="1">
      <c r="A872" s="4"/>
      <c r="B872" s="113"/>
      <c r="C872" s="114"/>
      <c r="D872" s="8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  <c r="BY872" s="105"/>
      <c r="BZ872" s="105"/>
      <c r="CA872" s="105"/>
      <c r="CB872" s="105"/>
      <c r="CC872" s="105"/>
      <c r="CD872" s="105"/>
      <c r="CE872" s="105"/>
      <c r="CF872" s="105"/>
      <c r="CG872" s="105"/>
      <c r="CH872" s="105"/>
      <c r="CI872" s="105"/>
      <c r="CJ872" s="105"/>
      <c r="CK872" s="105"/>
      <c r="CL872" s="105"/>
      <c r="CM872" s="105"/>
      <c r="CN872" s="105"/>
      <c r="CO872" s="105"/>
      <c r="CP872" s="105"/>
      <c r="CQ872" s="105"/>
      <c r="CR872" s="105"/>
      <c r="CS872" s="105"/>
      <c r="CT872" s="105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  <c r="FG872" s="8"/>
      <c r="FH872" s="8"/>
      <c r="FI872" s="8"/>
      <c r="FJ872" s="8"/>
      <c r="FK872" s="8"/>
      <c r="FL872" s="43"/>
      <c r="FM872" s="118"/>
      <c r="FN872" s="8"/>
    </row>
    <row r="873" ht="12.75" customHeight="1">
      <c r="A873" s="4"/>
      <c r="B873" s="113"/>
      <c r="C873" s="114"/>
      <c r="D873" s="8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  <c r="BY873" s="105"/>
      <c r="BZ873" s="105"/>
      <c r="CA873" s="105"/>
      <c r="CB873" s="105"/>
      <c r="CC873" s="105"/>
      <c r="CD873" s="105"/>
      <c r="CE873" s="105"/>
      <c r="CF873" s="105"/>
      <c r="CG873" s="105"/>
      <c r="CH873" s="105"/>
      <c r="CI873" s="105"/>
      <c r="CJ873" s="105"/>
      <c r="CK873" s="105"/>
      <c r="CL873" s="105"/>
      <c r="CM873" s="105"/>
      <c r="CN873" s="105"/>
      <c r="CO873" s="105"/>
      <c r="CP873" s="105"/>
      <c r="CQ873" s="105"/>
      <c r="CR873" s="105"/>
      <c r="CS873" s="105"/>
      <c r="CT873" s="105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  <c r="FG873" s="8"/>
      <c r="FH873" s="8"/>
      <c r="FI873" s="8"/>
      <c r="FJ873" s="8"/>
      <c r="FK873" s="8"/>
      <c r="FL873" s="43"/>
      <c r="FM873" s="118"/>
      <c r="FN873" s="8"/>
    </row>
    <row r="874" ht="12.75" customHeight="1">
      <c r="A874" s="4"/>
      <c r="B874" s="113"/>
      <c r="C874" s="114"/>
      <c r="D874" s="8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  <c r="BY874" s="105"/>
      <c r="BZ874" s="105"/>
      <c r="CA874" s="105"/>
      <c r="CB874" s="105"/>
      <c r="CC874" s="105"/>
      <c r="CD874" s="105"/>
      <c r="CE874" s="105"/>
      <c r="CF874" s="105"/>
      <c r="CG874" s="105"/>
      <c r="CH874" s="105"/>
      <c r="CI874" s="105"/>
      <c r="CJ874" s="105"/>
      <c r="CK874" s="105"/>
      <c r="CL874" s="105"/>
      <c r="CM874" s="105"/>
      <c r="CN874" s="105"/>
      <c r="CO874" s="105"/>
      <c r="CP874" s="105"/>
      <c r="CQ874" s="105"/>
      <c r="CR874" s="105"/>
      <c r="CS874" s="105"/>
      <c r="CT874" s="105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  <c r="FG874" s="8"/>
      <c r="FH874" s="8"/>
      <c r="FI874" s="8"/>
      <c r="FJ874" s="8"/>
      <c r="FK874" s="8"/>
      <c r="FL874" s="43"/>
      <c r="FM874" s="118"/>
      <c r="FN874" s="8"/>
    </row>
    <row r="875" ht="12.75" customHeight="1">
      <c r="A875" s="4"/>
      <c r="B875" s="113"/>
      <c r="C875" s="114"/>
      <c r="D875" s="8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  <c r="BY875" s="105"/>
      <c r="BZ875" s="105"/>
      <c r="CA875" s="105"/>
      <c r="CB875" s="105"/>
      <c r="CC875" s="105"/>
      <c r="CD875" s="105"/>
      <c r="CE875" s="105"/>
      <c r="CF875" s="105"/>
      <c r="CG875" s="105"/>
      <c r="CH875" s="105"/>
      <c r="CI875" s="105"/>
      <c r="CJ875" s="105"/>
      <c r="CK875" s="105"/>
      <c r="CL875" s="105"/>
      <c r="CM875" s="105"/>
      <c r="CN875" s="105"/>
      <c r="CO875" s="105"/>
      <c r="CP875" s="105"/>
      <c r="CQ875" s="105"/>
      <c r="CR875" s="105"/>
      <c r="CS875" s="105"/>
      <c r="CT875" s="105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  <c r="FG875" s="8"/>
      <c r="FH875" s="8"/>
      <c r="FI875" s="8"/>
      <c r="FJ875" s="8"/>
      <c r="FK875" s="8"/>
      <c r="FL875" s="43"/>
      <c r="FM875" s="118"/>
      <c r="FN875" s="8"/>
    </row>
    <row r="876" ht="12.75" customHeight="1">
      <c r="A876" s="4"/>
      <c r="B876" s="113"/>
      <c r="C876" s="114"/>
      <c r="D876" s="8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  <c r="BY876" s="105"/>
      <c r="BZ876" s="105"/>
      <c r="CA876" s="105"/>
      <c r="CB876" s="105"/>
      <c r="CC876" s="105"/>
      <c r="CD876" s="105"/>
      <c r="CE876" s="105"/>
      <c r="CF876" s="105"/>
      <c r="CG876" s="105"/>
      <c r="CH876" s="105"/>
      <c r="CI876" s="105"/>
      <c r="CJ876" s="105"/>
      <c r="CK876" s="105"/>
      <c r="CL876" s="105"/>
      <c r="CM876" s="105"/>
      <c r="CN876" s="105"/>
      <c r="CO876" s="105"/>
      <c r="CP876" s="105"/>
      <c r="CQ876" s="105"/>
      <c r="CR876" s="105"/>
      <c r="CS876" s="105"/>
      <c r="CT876" s="105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  <c r="FG876" s="8"/>
      <c r="FH876" s="8"/>
      <c r="FI876" s="8"/>
      <c r="FJ876" s="8"/>
      <c r="FK876" s="8"/>
      <c r="FL876" s="43"/>
      <c r="FM876" s="118"/>
      <c r="FN876" s="8"/>
    </row>
    <row r="877" ht="12.75" customHeight="1">
      <c r="A877" s="4"/>
      <c r="B877" s="113"/>
      <c r="C877" s="114"/>
      <c r="D877" s="8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  <c r="BY877" s="105"/>
      <c r="BZ877" s="105"/>
      <c r="CA877" s="105"/>
      <c r="CB877" s="105"/>
      <c r="CC877" s="105"/>
      <c r="CD877" s="105"/>
      <c r="CE877" s="105"/>
      <c r="CF877" s="105"/>
      <c r="CG877" s="105"/>
      <c r="CH877" s="105"/>
      <c r="CI877" s="105"/>
      <c r="CJ877" s="105"/>
      <c r="CK877" s="105"/>
      <c r="CL877" s="105"/>
      <c r="CM877" s="105"/>
      <c r="CN877" s="105"/>
      <c r="CO877" s="105"/>
      <c r="CP877" s="105"/>
      <c r="CQ877" s="105"/>
      <c r="CR877" s="105"/>
      <c r="CS877" s="105"/>
      <c r="CT877" s="105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  <c r="FG877" s="8"/>
      <c r="FH877" s="8"/>
      <c r="FI877" s="8"/>
      <c r="FJ877" s="8"/>
      <c r="FK877" s="8"/>
      <c r="FL877" s="43"/>
      <c r="FM877" s="118"/>
      <c r="FN877" s="8"/>
    </row>
    <row r="878" ht="12.75" customHeight="1">
      <c r="A878" s="4"/>
      <c r="B878" s="113"/>
      <c r="C878" s="114"/>
      <c r="D878" s="8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  <c r="BY878" s="105"/>
      <c r="BZ878" s="105"/>
      <c r="CA878" s="105"/>
      <c r="CB878" s="105"/>
      <c r="CC878" s="105"/>
      <c r="CD878" s="105"/>
      <c r="CE878" s="105"/>
      <c r="CF878" s="105"/>
      <c r="CG878" s="105"/>
      <c r="CH878" s="105"/>
      <c r="CI878" s="105"/>
      <c r="CJ878" s="105"/>
      <c r="CK878" s="105"/>
      <c r="CL878" s="105"/>
      <c r="CM878" s="105"/>
      <c r="CN878" s="105"/>
      <c r="CO878" s="105"/>
      <c r="CP878" s="105"/>
      <c r="CQ878" s="105"/>
      <c r="CR878" s="105"/>
      <c r="CS878" s="105"/>
      <c r="CT878" s="105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  <c r="FG878" s="8"/>
      <c r="FH878" s="8"/>
      <c r="FI878" s="8"/>
      <c r="FJ878" s="8"/>
      <c r="FK878" s="8"/>
      <c r="FL878" s="43"/>
      <c r="FM878" s="118"/>
      <c r="FN878" s="8"/>
    </row>
    <row r="879" ht="12.75" customHeight="1">
      <c r="A879" s="4"/>
      <c r="B879" s="113"/>
      <c r="C879" s="114"/>
      <c r="D879" s="8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  <c r="BY879" s="105"/>
      <c r="BZ879" s="105"/>
      <c r="CA879" s="105"/>
      <c r="CB879" s="105"/>
      <c r="CC879" s="105"/>
      <c r="CD879" s="105"/>
      <c r="CE879" s="105"/>
      <c r="CF879" s="105"/>
      <c r="CG879" s="105"/>
      <c r="CH879" s="105"/>
      <c r="CI879" s="105"/>
      <c r="CJ879" s="105"/>
      <c r="CK879" s="105"/>
      <c r="CL879" s="105"/>
      <c r="CM879" s="105"/>
      <c r="CN879" s="105"/>
      <c r="CO879" s="105"/>
      <c r="CP879" s="105"/>
      <c r="CQ879" s="105"/>
      <c r="CR879" s="105"/>
      <c r="CS879" s="105"/>
      <c r="CT879" s="105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  <c r="FG879" s="8"/>
      <c r="FH879" s="8"/>
      <c r="FI879" s="8"/>
      <c r="FJ879" s="8"/>
      <c r="FK879" s="8"/>
      <c r="FL879" s="43"/>
      <c r="FM879" s="118"/>
      <c r="FN879" s="8"/>
    </row>
    <row r="880" ht="12.75" customHeight="1">
      <c r="A880" s="4"/>
      <c r="B880" s="113"/>
      <c r="C880" s="114"/>
      <c r="D880" s="8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  <c r="BY880" s="105"/>
      <c r="BZ880" s="105"/>
      <c r="CA880" s="105"/>
      <c r="CB880" s="105"/>
      <c r="CC880" s="105"/>
      <c r="CD880" s="105"/>
      <c r="CE880" s="105"/>
      <c r="CF880" s="105"/>
      <c r="CG880" s="105"/>
      <c r="CH880" s="105"/>
      <c r="CI880" s="105"/>
      <c r="CJ880" s="105"/>
      <c r="CK880" s="105"/>
      <c r="CL880" s="105"/>
      <c r="CM880" s="105"/>
      <c r="CN880" s="105"/>
      <c r="CO880" s="105"/>
      <c r="CP880" s="105"/>
      <c r="CQ880" s="105"/>
      <c r="CR880" s="105"/>
      <c r="CS880" s="105"/>
      <c r="CT880" s="105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  <c r="FG880" s="8"/>
      <c r="FH880" s="8"/>
      <c r="FI880" s="8"/>
      <c r="FJ880" s="8"/>
      <c r="FK880" s="8"/>
      <c r="FL880" s="43"/>
      <c r="FM880" s="118"/>
      <c r="FN880" s="8"/>
    </row>
    <row r="881" ht="12.75" customHeight="1">
      <c r="A881" s="4"/>
      <c r="B881" s="113"/>
      <c r="C881" s="114"/>
      <c r="D881" s="8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  <c r="BY881" s="105"/>
      <c r="BZ881" s="105"/>
      <c r="CA881" s="105"/>
      <c r="CB881" s="105"/>
      <c r="CC881" s="105"/>
      <c r="CD881" s="105"/>
      <c r="CE881" s="105"/>
      <c r="CF881" s="105"/>
      <c r="CG881" s="105"/>
      <c r="CH881" s="105"/>
      <c r="CI881" s="105"/>
      <c r="CJ881" s="105"/>
      <c r="CK881" s="105"/>
      <c r="CL881" s="105"/>
      <c r="CM881" s="105"/>
      <c r="CN881" s="105"/>
      <c r="CO881" s="105"/>
      <c r="CP881" s="105"/>
      <c r="CQ881" s="105"/>
      <c r="CR881" s="105"/>
      <c r="CS881" s="105"/>
      <c r="CT881" s="105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  <c r="FG881" s="8"/>
      <c r="FH881" s="8"/>
      <c r="FI881" s="8"/>
      <c r="FJ881" s="8"/>
      <c r="FK881" s="8"/>
      <c r="FL881" s="43"/>
      <c r="FM881" s="118"/>
      <c r="FN881" s="8"/>
    </row>
    <row r="882" ht="12.75" customHeight="1">
      <c r="A882" s="4"/>
      <c r="B882" s="113"/>
      <c r="C882" s="114"/>
      <c r="D882" s="8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  <c r="BY882" s="105"/>
      <c r="BZ882" s="105"/>
      <c r="CA882" s="105"/>
      <c r="CB882" s="105"/>
      <c r="CC882" s="105"/>
      <c r="CD882" s="105"/>
      <c r="CE882" s="105"/>
      <c r="CF882" s="105"/>
      <c r="CG882" s="105"/>
      <c r="CH882" s="105"/>
      <c r="CI882" s="105"/>
      <c r="CJ882" s="105"/>
      <c r="CK882" s="105"/>
      <c r="CL882" s="105"/>
      <c r="CM882" s="105"/>
      <c r="CN882" s="105"/>
      <c r="CO882" s="105"/>
      <c r="CP882" s="105"/>
      <c r="CQ882" s="105"/>
      <c r="CR882" s="105"/>
      <c r="CS882" s="105"/>
      <c r="CT882" s="105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  <c r="FG882" s="8"/>
      <c r="FH882" s="8"/>
      <c r="FI882" s="8"/>
      <c r="FJ882" s="8"/>
      <c r="FK882" s="8"/>
      <c r="FL882" s="43"/>
      <c r="FM882" s="118"/>
      <c r="FN882" s="8"/>
    </row>
    <row r="883" ht="12.75" customHeight="1">
      <c r="A883" s="4"/>
      <c r="B883" s="113"/>
      <c r="C883" s="114"/>
      <c r="D883" s="8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  <c r="BY883" s="105"/>
      <c r="BZ883" s="105"/>
      <c r="CA883" s="105"/>
      <c r="CB883" s="105"/>
      <c r="CC883" s="105"/>
      <c r="CD883" s="105"/>
      <c r="CE883" s="105"/>
      <c r="CF883" s="105"/>
      <c r="CG883" s="105"/>
      <c r="CH883" s="105"/>
      <c r="CI883" s="105"/>
      <c r="CJ883" s="105"/>
      <c r="CK883" s="105"/>
      <c r="CL883" s="105"/>
      <c r="CM883" s="105"/>
      <c r="CN883" s="105"/>
      <c r="CO883" s="105"/>
      <c r="CP883" s="105"/>
      <c r="CQ883" s="105"/>
      <c r="CR883" s="105"/>
      <c r="CS883" s="105"/>
      <c r="CT883" s="105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  <c r="FG883" s="8"/>
      <c r="FH883" s="8"/>
      <c r="FI883" s="8"/>
      <c r="FJ883" s="8"/>
      <c r="FK883" s="8"/>
      <c r="FL883" s="43"/>
      <c r="FM883" s="118"/>
      <c r="FN883" s="8"/>
    </row>
    <row r="884" ht="12.75" customHeight="1">
      <c r="A884" s="4"/>
      <c r="B884" s="113"/>
      <c r="C884" s="114"/>
      <c r="D884" s="8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  <c r="BY884" s="105"/>
      <c r="BZ884" s="105"/>
      <c r="CA884" s="105"/>
      <c r="CB884" s="105"/>
      <c r="CC884" s="105"/>
      <c r="CD884" s="105"/>
      <c r="CE884" s="105"/>
      <c r="CF884" s="105"/>
      <c r="CG884" s="105"/>
      <c r="CH884" s="105"/>
      <c r="CI884" s="105"/>
      <c r="CJ884" s="105"/>
      <c r="CK884" s="105"/>
      <c r="CL884" s="105"/>
      <c r="CM884" s="105"/>
      <c r="CN884" s="105"/>
      <c r="CO884" s="105"/>
      <c r="CP884" s="105"/>
      <c r="CQ884" s="105"/>
      <c r="CR884" s="105"/>
      <c r="CS884" s="105"/>
      <c r="CT884" s="105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  <c r="FG884" s="8"/>
      <c r="FH884" s="8"/>
      <c r="FI884" s="8"/>
      <c r="FJ884" s="8"/>
      <c r="FK884" s="8"/>
      <c r="FL884" s="43"/>
      <c r="FM884" s="118"/>
      <c r="FN884" s="8"/>
    </row>
    <row r="885" ht="12.75" customHeight="1">
      <c r="A885" s="4"/>
      <c r="B885" s="113"/>
      <c r="C885" s="114"/>
      <c r="D885" s="8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  <c r="BY885" s="105"/>
      <c r="BZ885" s="105"/>
      <c r="CA885" s="105"/>
      <c r="CB885" s="105"/>
      <c r="CC885" s="105"/>
      <c r="CD885" s="105"/>
      <c r="CE885" s="105"/>
      <c r="CF885" s="105"/>
      <c r="CG885" s="105"/>
      <c r="CH885" s="105"/>
      <c r="CI885" s="105"/>
      <c r="CJ885" s="105"/>
      <c r="CK885" s="105"/>
      <c r="CL885" s="105"/>
      <c r="CM885" s="105"/>
      <c r="CN885" s="105"/>
      <c r="CO885" s="105"/>
      <c r="CP885" s="105"/>
      <c r="CQ885" s="105"/>
      <c r="CR885" s="105"/>
      <c r="CS885" s="105"/>
      <c r="CT885" s="105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  <c r="FG885" s="8"/>
      <c r="FH885" s="8"/>
      <c r="FI885" s="8"/>
      <c r="FJ885" s="8"/>
      <c r="FK885" s="8"/>
      <c r="FL885" s="43"/>
      <c r="FM885" s="118"/>
      <c r="FN885" s="8"/>
    </row>
    <row r="886" ht="12.75" customHeight="1">
      <c r="A886" s="4"/>
      <c r="B886" s="113"/>
      <c r="C886" s="114"/>
      <c r="D886" s="8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  <c r="BY886" s="105"/>
      <c r="BZ886" s="105"/>
      <c r="CA886" s="105"/>
      <c r="CB886" s="105"/>
      <c r="CC886" s="105"/>
      <c r="CD886" s="105"/>
      <c r="CE886" s="105"/>
      <c r="CF886" s="105"/>
      <c r="CG886" s="105"/>
      <c r="CH886" s="105"/>
      <c r="CI886" s="105"/>
      <c r="CJ886" s="105"/>
      <c r="CK886" s="105"/>
      <c r="CL886" s="105"/>
      <c r="CM886" s="105"/>
      <c r="CN886" s="105"/>
      <c r="CO886" s="105"/>
      <c r="CP886" s="105"/>
      <c r="CQ886" s="105"/>
      <c r="CR886" s="105"/>
      <c r="CS886" s="105"/>
      <c r="CT886" s="105"/>
      <c r="CU886" s="8"/>
      <c r="CV886" s="8"/>
      <c r="CW886" s="8"/>
      <c r="CX886" s="8"/>
      <c r="CY886" s="8"/>
      <c r="CZ886" s="8"/>
      <c r="DA886" s="8"/>
      <c r="DB886" s="8"/>
      <c r="DC886" s="8"/>
      <c r="DD886" s="8"/>
      <c r="DE886" s="8"/>
      <c r="DF886" s="8"/>
      <c r="DG886" s="8"/>
      <c r="DH886" s="8"/>
      <c r="DI886" s="8"/>
      <c r="DJ886" s="8"/>
      <c r="DK886" s="8"/>
      <c r="DL886" s="8"/>
      <c r="DM886" s="8"/>
      <c r="DN886" s="8"/>
      <c r="DO886" s="8"/>
      <c r="DP886" s="8"/>
      <c r="DQ886" s="8"/>
      <c r="DR886" s="8"/>
      <c r="DS886" s="8"/>
      <c r="DT886" s="8"/>
      <c r="DU886" s="8"/>
      <c r="DV886" s="8"/>
      <c r="DW886" s="8"/>
      <c r="DX886" s="8"/>
      <c r="DY886" s="8"/>
      <c r="DZ886" s="8"/>
      <c r="EA886" s="8"/>
      <c r="EB886" s="8"/>
      <c r="EC886" s="8"/>
      <c r="ED886" s="8"/>
      <c r="EE886" s="8"/>
      <c r="EF886" s="8"/>
      <c r="EG886" s="8"/>
      <c r="EH886" s="8"/>
      <c r="EI886" s="8"/>
      <c r="EJ886" s="8"/>
      <c r="EK886" s="8"/>
      <c r="EL886" s="8"/>
      <c r="EM886" s="8"/>
      <c r="EN886" s="8"/>
      <c r="EO886" s="8"/>
      <c r="EP886" s="8"/>
      <c r="EQ886" s="8"/>
      <c r="ER886" s="8"/>
      <c r="ES886" s="8"/>
      <c r="ET886" s="8"/>
      <c r="EU886" s="8"/>
      <c r="EV886" s="8"/>
      <c r="EW886" s="8"/>
      <c r="EX886" s="8"/>
      <c r="EY886" s="8"/>
      <c r="EZ886" s="8"/>
      <c r="FA886" s="8"/>
      <c r="FB886" s="8"/>
      <c r="FC886" s="8"/>
      <c r="FD886" s="8"/>
      <c r="FE886" s="8"/>
      <c r="FF886" s="8"/>
      <c r="FG886" s="8"/>
      <c r="FH886" s="8"/>
      <c r="FI886" s="8"/>
      <c r="FJ886" s="8"/>
      <c r="FK886" s="8"/>
      <c r="FL886" s="43"/>
      <c r="FM886" s="118"/>
      <c r="FN886" s="8"/>
    </row>
    <row r="887" ht="12.75" customHeight="1">
      <c r="A887" s="4"/>
      <c r="B887" s="113"/>
      <c r="C887" s="114"/>
      <c r="D887" s="8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  <c r="BY887" s="105"/>
      <c r="BZ887" s="105"/>
      <c r="CA887" s="105"/>
      <c r="CB887" s="105"/>
      <c r="CC887" s="105"/>
      <c r="CD887" s="105"/>
      <c r="CE887" s="105"/>
      <c r="CF887" s="105"/>
      <c r="CG887" s="105"/>
      <c r="CH887" s="105"/>
      <c r="CI887" s="105"/>
      <c r="CJ887" s="105"/>
      <c r="CK887" s="105"/>
      <c r="CL887" s="105"/>
      <c r="CM887" s="105"/>
      <c r="CN887" s="105"/>
      <c r="CO887" s="105"/>
      <c r="CP887" s="105"/>
      <c r="CQ887" s="105"/>
      <c r="CR887" s="105"/>
      <c r="CS887" s="105"/>
      <c r="CT887" s="105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  <c r="FG887" s="8"/>
      <c r="FH887" s="8"/>
      <c r="FI887" s="8"/>
      <c r="FJ887" s="8"/>
      <c r="FK887" s="8"/>
      <c r="FL887" s="43"/>
      <c r="FM887" s="118"/>
      <c r="FN887" s="8"/>
    </row>
    <row r="888" ht="12.75" customHeight="1">
      <c r="A888" s="4"/>
      <c r="B888" s="113"/>
      <c r="C888" s="114"/>
      <c r="D888" s="8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  <c r="BY888" s="105"/>
      <c r="BZ888" s="105"/>
      <c r="CA888" s="105"/>
      <c r="CB888" s="105"/>
      <c r="CC888" s="105"/>
      <c r="CD888" s="105"/>
      <c r="CE888" s="105"/>
      <c r="CF888" s="105"/>
      <c r="CG888" s="105"/>
      <c r="CH888" s="105"/>
      <c r="CI888" s="105"/>
      <c r="CJ888" s="105"/>
      <c r="CK888" s="105"/>
      <c r="CL888" s="105"/>
      <c r="CM888" s="105"/>
      <c r="CN888" s="105"/>
      <c r="CO888" s="105"/>
      <c r="CP888" s="105"/>
      <c r="CQ888" s="105"/>
      <c r="CR888" s="105"/>
      <c r="CS888" s="105"/>
      <c r="CT888" s="105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  <c r="FG888" s="8"/>
      <c r="FH888" s="8"/>
      <c r="FI888" s="8"/>
      <c r="FJ888" s="8"/>
      <c r="FK888" s="8"/>
      <c r="FL888" s="43"/>
      <c r="FM888" s="118"/>
      <c r="FN888" s="8"/>
    </row>
    <row r="889" ht="12.75" customHeight="1">
      <c r="A889" s="4"/>
      <c r="B889" s="113"/>
      <c r="C889" s="114"/>
      <c r="D889" s="8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  <c r="BY889" s="105"/>
      <c r="BZ889" s="105"/>
      <c r="CA889" s="105"/>
      <c r="CB889" s="105"/>
      <c r="CC889" s="105"/>
      <c r="CD889" s="105"/>
      <c r="CE889" s="105"/>
      <c r="CF889" s="105"/>
      <c r="CG889" s="105"/>
      <c r="CH889" s="105"/>
      <c r="CI889" s="105"/>
      <c r="CJ889" s="105"/>
      <c r="CK889" s="105"/>
      <c r="CL889" s="105"/>
      <c r="CM889" s="105"/>
      <c r="CN889" s="105"/>
      <c r="CO889" s="105"/>
      <c r="CP889" s="105"/>
      <c r="CQ889" s="105"/>
      <c r="CR889" s="105"/>
      <c r="CS889" s="105"/>
      <c r="CT889" s="105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  <c r="FG889" s="8"/>
      <c r="FH889" s="8"/>
      <c r="FI889" s="8"/>
      <c r="FJ889" s="8"/>
      <c r="FK889" s="8"/>
      <c r="FL889" s="43"/>
      <c r="FM889" s="118"/>
      <c r="FN889" s="8"/>
    </row>
    <row r="890" ht="12.75" customHeight="1">
      <c r="A890" s="4"/>
      <c r="B890" s="113"/>
      <c r="C890" s="114"/>
      <c r="D890" s="8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  <c r="BY890" s="105"/>
      <c r="BZ890" s="105"/>
      <c r="CA890" s="105"/>
      <c r="CB890" s="105"/>
      <c r="CC890" s="105"/>
      <c r="CD890" s="105"/>
      <c r="CE890" s="105"/>
      <c r="CF890" s="105"/>
      <c r="CG890" s="105"/>
      <c r="CH890" s="105"/>
      <c r="CI890" s="105"/>
      <c r="CJ890" s="105"/>
      <c r="CK890" s="105"/>
      <c r="CL890" s="105"/>
      <c r="CM890" s="105"/>
      <c r="CN890" s="105"/>
      <c r="CO890" s="105"/>
      <c r="CP890" s="105"/>
      <c r="CQ890" s="105"/>
      <c r="CR890" s="105"/>
      <c r="CS890" s="105"/>
      <c r="CT890" s="105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  <c r="FG890" s="8"/>
      <c r="FH890" s="8"/>
      <c r="FI890" s="8"/>
      <c r="FJ890" s="8"/>
      <c r="FK890" s="8"/>
      <c r="FL890" s="43"/>
      <c r="FM890" s="118"/>
      <c r="FN890" s="8"/>
    </row>
    <row r="891" ht="12.75" customHeight="1">
      <c r="A891" s="4"/>
      <c r="B891" s="113"/>
      <c r="C891" s="114"/>
      <c r="D891" s="8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  <c r="BY891" s="105"/>
      <c r="BZ891" s="105"/>
      <c r="CA891" s="105"/>
      <c r="CB891" s="105"/>
      <c r="CC891" s="105"/>
      <c r="CD891" s="105"/>
      <c r="CE891" s="105"/>
      <c r="CF891" s="105"/>
      <c r="CG891" s="105"/>
      <c r="CH891" s="105"/>
      <c r="CI891" s="105"/>
      <c r="CJ891" s="105"/>
      <c r="CK891" s="105"/>
      <c r="CL891" s="105"/>
      <c r="CM891" s="105"/>
      <c r="CN891" s="105"/>
      <c r="CO891" s="105"/>
      <c r="CP891" s="105"/>
      <c r="CQ891" s="105"/>
      <c r="CR891" s="105"/>
      <c r="CS891" s="105"/>
      <c r="CT891" s="105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  <c r="FG891" s="8"/>
      <c r="FH891" s="8"/>
      <c r="FI891" s="8"/>
      <c r="FJ891" s="8"/>
      <c r="FK891" s="8"/>
      <c r="FL891" s="43"/>
      <c r="FM891" s="118"/>
      <c r="FN891" s="8"/>
    </row>
    <row r="892" ht="12.75" customHeight="1">
      <c r="A892" s="4"/>
      <c r="B892" s="113"/>
      <c r="C892" s="114"/>
      <c r="D892" s="8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  <c r="BY892" s="105"/>
      <c r="BZ892" s="105"/>
      <c r="CA892" s="105"/>
      <c r="CB892" s="105"/>
      <c r="CC892" s="105"/>
      <c r="CD892" s="105"/>
      <c r="CE892" s="105"/>
      <c r="CF892" s="105"/>
      <c r="CG892" s="105"/>
      <c r="CH892" s="105"/>
      <c r="CI892" s="105"/>
      <c r="CJ892" s="105"/>
      <c r="CK892" s="105"/>
      <c r="CL892" s="105"/>
      <c r="CM892" s="105"/>
      <c r="CN892" s="105"/>
      <c r="CO892" s="105"/>
      <c r="CP892" s="105"/>
      <c r="CQ892" s="105"/>
      <c r="CR892" s="105"/>
      <c r="CS892" s="105"/>
      <c r="CT892" s="105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  <c r="FG892" s="8"/>
      <c r="FH892" s="8"/>
      <c r="FI892" s="8"/>
      <c r="FJ892" s="8"/>
      <c r="FK892" s="8"/>
      <c r="FL892" s="43"/>
      <c r="FM892" s="118"/>
      <c r="FN892" s="8"/>
    </row>
    <row r="893" ht="12.75" customHeight="1">
      <c r="A893" s="4"/>
      <c r="B893" s="113"/>
      <c r="C893" s="114"/>
      <c r="D893" s="8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  <c r="BY893" s="105"/>
      <c r="BZ893" s="105"/>
      <c r="CA893" s="105"/>
      <c r="CB893" s="105"/>
      <c r="CC893" s="105"/>
      <c r="CD893" s="105"/>
      <c r="CE893" s="105"/>
      <c r="CF893" s="105"/>
      <c r="CG893" s="105"/>
      <c r="CH893" s="105"/>
      <c r="CI893" s="105"/>
      <c r="CJ893" s="105"/>
      <c r="CK893" s="105"/>
      <c r="CL893" s="105"/>
      <c r="CM893" s="105"/>
      <c r="CN893" s="105"/>
      <c r="CO893" s="105"/>
      <c r="CP893" s="105"/>
      <c r="CQ893" s="105"/>
      <c r="CR893" s="105"/>
      <c r="CS893" s="105"/>
      <c r="CT893" s="105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  <c r="FG893" s="8"/>
      <c r="FH893" s="8"/>
      <c r="FI893" s="8"/>
      <c r="FJ893" s="8"/>
      <c r="FK893" s="8"/>
      <c r="FL893" s="43"/>
      <c r="FM893" s="118"/>
      <c r="FN893" s="8"/>
    </row>
    <row r="894" ht="12.75" customHeight="1">
      <c r="A894" s="4"/>
      <c r="B894" s="113"/>
      <c r="C894" s="114"/>
      <c r="D894" s="8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  <c r="BY894" s="105"/>
      <c r="BZ894" s="105"/>
      <c r="CA894" s="105"/>
      <c r="CB894" s="105"/>
      <c r="CC894" s="105"/>
      <c r="CD894" s="105"/>
      <c r="CE894" s="105"/>
      <c r="CF894" s="105"/>
      <c r="CG894" s="105"/>
      <c r="CH894" s="105"/>
      <c r="CI894" s="105"/>
      <c r="CJ894" s="105"/>
      <c r="CK894" s="105"/>
      <c r="CL894" s="105"/>
      <c r="CM894" s="105"/>
      <c r="CN894" s="105"/>
      <c r="CO894" s="105"/>
      <c r="CP894" s="105"/>
      <c r="CQ894" s="105"/>
      <c r="CR894" s="105"/>
      <c r="CS894" s="105"/>
      <c r="CT894" s="105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  <c r="FG894" s="8"/>
      <c r="FH894" s="8"/>
      <c r="FI894" s="8"/>
      <c r="FJ894" s="8"/>
      <c r="FK894" s="8"/>
      <c r="FL894" s="43"/>
      <c r="FM894" s="118"/>
      <c r="FN894" s="8"/>
    </row>
    <row r="895" ht="12.75" customHeight="1">
      <c r="A895" s="4"/>
      <c r="B895" s="113"/>
      <c r="C895" s="114"/>
      <c r="D895" s="8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  <c r="BY895" s="105"/>
      <c r="BZ895" s="105"/>
      <c r="CA895" s="105"/>
      <c r="CB895" s="105"/>
      <c r="CC895" s="105"/>
      <c r="CD895" s="105"/>
      <c r="CE895" s="105"/>
      <c r="CF895" s="105"/>
      <c r="CG895" s="105"/>
      <c r="CH895" s="105"/>
      <c r="CI895" s="105"/>
      <c r="CJ895" s="105"/>
      <c r="CK895" s="105"/>
      <c r="CL895" s="105"/>
      <c r="CM895" s="105"/>
      <c r="CN895" s="105"/>
      <c r="CO895" s="105"/>
      <c r="CP895" s="105"/>
      <c r="CQ895" s="105"/>
      <c r="CR895" s="105"/>
      <c r="CS895" s="105"/>
      <c r="CT895" s="105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  <c r="FG895" s="8"/>
      <c r="FH895" s="8"/>
      <c r="FI895" s="8"/>
      <c r="FJ895" s="8"/>
      <c r="FK895" s="8"/>
      <c r="FL895" s="43"/>
      <c r="FM895" s="118"/>
      <c r="FN895" s="8"/>
    </row>
    <row r="896" ht="12.75" customHeight="1">
      <c r="A896" s="4"/>
      <c r="B896" s="113"/>
      <c r="C896" s="114"/>
      <c r="D896" s="8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  <c r="BY896" s="105"/>
      <c r="BZ896" s="105"/>
      <c r="CA896" s="105"/>
      <c r="CB896" s="105"/>
      <c r="CC896" s="105"/>
      <c r="CD896" s="105"/>
      <c r="CE896" s="105"/>
      <c r="CF896" s="105"/>
      <c r="CG896" s="105"/>
      <c r="CH896" s="105"/>
      <c r="CI896" s="105"/>
      <c r="CJ896" s="105"/>
      <c r="CK896" s="105"/>
      <c r="CL896" s="105"/>
      <c r="CM896" s="105"/>
      <c r="CN896" s="105"/>
      <c r="CO896" s="105"/>
      <c r="CP896" s="105"/>
      <c r="CQ896" s="105"/>
      <c r="CR896" s="105"/>
      <c r="CS896" s="105"/>
      <c r="CT896" s="105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  <c r="FG896" s="8"/>
      <c r="FH896" s="8"/>
      <c r="FI896" s="8"/>
      <c r="FJ896" s="8"/>
      <c r="FK896" s="8"/>
      <c r="FL896" s="43"/>
      <c r="FM896" s="118"/>
      <c r="FN896" s="8"/>
    </row>
    <row r="897" ht="12.75" customHeight="1">
      <c r="A897" s="4"/>
      <c r="B897" s="113"/>
      <c r="C897" s="114"/>
      <c r="D897" s="8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  <c r="BY897" s="105"/>
      <c r="BZ897" s="105"/>
      <c r="CA897" s="105"/>
      <c r="CB897" s="105"/>
      <c r="CC897" s="105"/>
      <c r="CD897" s="105"/>
      <c r="CE897" s="105"/>
      <c r="CF897" s="105"/>
      <c r="CG897" s="105"/>
      <c r="CH897" s="105"/>
      <c r="CI897" s="105"/>
      <c r="CJ897" s="105"/>
      <c r="CK897" s="105"/>
      <c r="CL897" s="105"/>
      <c r="CM897" s="105"/>
      <c r="CN897" s="105"/>
      <c r="CO897" s="105"/>
      <c r="CP897" s="105"/>
      <c r="CQ897" s="105"/>
      <c r="CR897" s="105"/>
      <c r="CS897" s="105"/>
      <c r="CT897" s="105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  <c r="FG897" s="8"/>
      <c r="FH897" s="8"/>
      <c r="FI897" s="8"/>
      <c r="FJ897" s="8"/>
      <c r="FK897" s="8"/>
      <c r="FL897" s="43"/>
      <c r="FM897" s="118"/>
      <c r="FN897" s="8"/>
    </row>
    <row r="898" ht="12.75" customHeight="1">
      <c r="A898" s="4"/>
      <c r="B898" s="113"/>
      <c r="C898" s="114"/>
      <c r="D898" s="8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  <c r="BY898" s="105"/>
      <c r="BZ898" s="105"/>
      <c r="CA898" s="105"/>
      <c r="CB898" s="105"/>
      <c r="CC898" s="105"/>
      <c r="CD898" s="105"/>
      <c r="CE898" s="105"/>
      <c r="CF898" s="105"/>
      <c r="CG898" s="105"/>
      <c r="CH898" s="105"/>
      <c r="CI898" s="105"/>
      <c r="CJ898" s="105"/>
      <c r="CK898" s="105"/>
      <c r="CL898" s="105"/>
      <c r="CM898" s="105"/>
      <c r="CN898" s="105"/>
      <c r="CO898" s="105"/>
      <c r="CP898" s="105"/>
      <c r="CQ898" s="105"/>
      <c r="CR898" s="105"/>
      <c r="CS898" s="105"/>
      <c r="CT898" s="105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  <c r="FG898" s="8"/>
      <c r="FH898" s="8"/>
      <c r="FI898" s="8"/>
      <c r="FJ898" s="8"/>
      <c r="FK898" s="8"/>
      <c r="FL898" s="43"/>
      <c r="FM898" s="118"/>
      <c r="FN898" s="8"/>
    </row>
    <row r="899" ht="12.75" customHeight="1">
      <c r="A899" s="4"/>
      <c r="B899" s="113"/>
      <c r="C899" s="114"/>
      <c r="D899" s="8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  <c r="BY899" s="105"/>
      <c r="BZ899" s="105"/>
      <c r="CA899" s="105"/>
      <c r="CB899" s="105"/>
      <c r="CC899" s="105"/>
      <c r="CD899" s="105"/>
      <c r="CE899" s="105"/>
      <c r="CF899" s="105"/>
      <c r="CG899" s="105"/>
      <c r="CH899" s="105"/>
      <c r="CI899" s="105"/>
      <c r="CJ899" s="105"/>
      <c r="CK899" s="105"/>
      <c r="CL899" s="105"/>
      <c r="CM899" s="105"/>
      <c r="CN899" s="105"/>
      <c r="CO899" s="105"/>
      <c r="CP899" s="105"/>
      <c r="CQ899" s="105"/>
      <c r="CR899" s="105"/>
      <c r="CS899" s="105"/>
      <c r="CT899" s="105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  <c r="FG899" s="8"/>
      <c r="FH899" s="8"/>
      <c r="FI899" s="8"/>
      <c r="FJ899" s="8"/>
      <c r="FK899" s="8"/>
      <c r="FL899" s="43"/>
      <c r="FM899" s="118"/>
      <c r="FN899" s="8"/>
    </row>
    <row r="900" ht="12.75" customHeight="1">
      <c r="A900" s="4"/>
      <c r="B900" s="113"/>
      <c r="C900" s="114"/>
      <c r="D900" s="8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  <c r="BY900" s="105"/>
      <c r="BZ900" s="105"/>
      <c r="CA900" s="105"/>
      <c r="CB900" s="105"/>
      <c r="CC900" s="105"/>
      <c r="CD900" s="105"/>
      <c r="CE900" s="105"/>
      <c r="CF900" s="105"/>
      <c r="CG900" s="105"/>
      <c r="CH900" s="105"/>
      <c r="CI900" s="105"/>
      <c r="CJ900" s="105"/>
      <c r="CK900" s="105"/>
      <c r="CL900" s="105"/>
      <c r="CM900" s="105"/>
      <c r="CN900" s="105"/>
      <c r="CO900" s="105"/>
      <c r="CP900" s="105"/>
      <c r="CQ900" s="105"/>
      <c r="CR900" s="105"/>
      <c r="CS900" s="105"/>
      <c r="CT900" s="105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  <c r="FG900" s="8"/>
      <c r="FH900" s="8"/>
      <c r="FI900" s="8"/>
      <c r="FJ900" s="8"/>
      <c r="FK900" s="8"/>
      <c r="FL900" s="43"/>
      <c r="FM900" s="118"/>
      <c r="FN900" s="8"/>
    </row>
    <row r="901" ht="12.75" customHeight="1">
      <c r="A901" s="4"/>
      <c r="B901" s="113"/>
      <c r="C901" s="114"/>
      <c r="D901" s="8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  <c r="BY901" s="105"/>
      <c r="BZ901" s="105"/>
      <c r="CA901" s="105"/>
      <c r="CB901" s="105"/>
      <c r="CC901" s="105"/>
      <c r="CD901" s="105"/>
      <c r="CE901" s="105"/>
      <c r="CF901" s="105"/>
      <c r="CG901" s="105"/>
      <c r="CH901" s="105"/>
      <c r="CI901" s="105"/>
      <c r="CJ901" s="105"/>
      <c r="CK901" s="105"/>
      <c r="CL901" s="105"/>
      <c r="CM901" s="105"/>
      <c r="CN901" s="105"/>
      <c r="CO901" s="105"/>
      <c r="CP901" s="105"/>
      <c r="CQ901" s="105"/>
      <c r="CR901" s="105"/>
      <c r="CS901" s="105"/>
      <c r="CT901" s="105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  <c r="FG901" s="8"/>
      <c r="FH901" s="8"/>
      <c r="FI901" s="8"/>
      <c r="FJ901" s="8"/>
      <c r="FK901" s="8"/>
      <c r="FL901" s="43"/>
      <c r="FM901" s="118"/>
      <c r="FN901" s="8"/>
    </row>
    <row r="902" ht="12.75" customHeight="1">
      <c r="A902" s="4"/>
      <c r="B902" s="113"/>
      <c r="C902" s="114"/>
      <c r="D902" s="8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  <c r="BY902" s="105"/>
      <c r="BZ902" s="105"/>
      <c r="CA902" s="105"/>
      <c r="CB902" s="105"/>
      <c r="CC902" s="105"/>
      <c r="CD902" s="105"/>
      <c r="CE902" s="105"/>
      <c r="CF902" s="105"/>
      <c r="CG902" s="105"/>
      <c r="CH902" s="105"/>
      <c r="CI902" s="105"/>
      <c r="CJ902" s="105"/>
      <c r="CK902" s="105"/>
      <c r="CL902" s="105"/>
      <c r="CM902" s="105"/>
      <c r="CN902" s="105"/>
      <c r="CO902" s="105"/>
      <c r="CP902" s="105"/>
      <c r="CQ902" s="105"/>
      <c r="CR902" s="105"/>
      <c r="CS902" s="105"/>
      <c r="CT902" s="105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  <c r="FG902" s="8"/>
      <c r="FH902" s="8"/>
      <c r="FI902" s="8"/>
      <c r="FJ902" s="8"/>
      <c r="FK902" s="8"/>
      <c r="FL902" s="43"/>
      <c r="FM902" s="118"/>
      <c r="FN902" s="8"/>
    </row>
    <row r="903" ht="12.75" customHeight="1">
      <c r="A903" s="4"/>
      <c r="B903" s="113"/>
      <c r="C903" s="114"/>
      <c r="D903" s="8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  <c r="BY903" s="105"/>
      <c r="BZ903" s="105"/>
      <c r="CA903" s="105"/>
      <c r="CB903" s="105"/>
      <c r="CC903" s="105"/>
      <c r="CD903" s="105"/>
      <c r="CE903" s="105"/>
      <c r="CF903" s="105"/>
      <c r="CG903" s="105"/>
      <c r="CH903" s="105"/>
      <c r="CI903" s="105"/>
      <c r="CJ903" s="105"/>
      <c r="CK903" s="105"/>
      <c r="CL903" s="105"/>
      <c r="CM903" s="105"/>
      <c r="CN903" s="105"/>
      <c r="CO903" s="105"/>
      <c r="CP903" s="105"/>
      <c r="CQ903" s="105"/>
      <c r="CR903" s="105"/>
      <c r="CS903" s="105"/>
      <c r="CT903" s="105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  <c r="FG903" s="8"/>
      <c r="FH903" s="8"/>
      <c r="FI903" s="8"/>
      <c r="FJ903" s="8"/>
      <c r="FK903" s="8"/>
      <c r="FL903" s="43"/>
      <c r="FM903" s="118"/>
      <c r="FN903" s="8"/>
    </row>
    <row r="904" ht="12.75" customHeight="1">
      <c r="A904" s="4"/>
      <c r="B904" s="113"/>
      <c r="C904" s="114"/>
      <c r="D904" s="8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  <c r="BY904" s="105"/>
      <c r="BZ904" s="105"/>
      <c r="CA904" s="105"/>
      <c r="CB904" s="105"/>
      <c r="CC904" s="105"/>
      <c r="CD904" s="105"/>
      <c r="CE904" s="105"/>
      <c r="CF904" s="105"/>
      <c r="CG904" s="105"/>
      <c r="CH904" s="105"/>
      <c r="CI904" s="105"/>
      <c r="CJ904" s="105"/>
      <c r="CK904" s="105"/>
      <c r="CL904" s="105"/>
      <c r="CM904" s="105"/>
      <c r="CN904" s="105"/>
      <c r="CO904" s="105"/>
      <c r="CP904" s="105"/>
      <c r="CQ904" s="105"/>
      <c r="CR904" s="105"/>
      <c r="CS904" s="105"/>
      <c r="CT904" s="105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  <c r="FG904" s="8"/>
      <c r="FH904" s="8"/>
      <c r="FI904" s="8"/>
      <c r="FJ904" s="8"/>
      <c r="FK904" s="8"/>
      <c r="FL904" s="43"/>
      <c r="FM904" s="118"/>
      <c r="FN904" s="8"/>
    </row>
    <row r="905" ht="12.75" customHeight="1">
      <c r="A905" s="4"/>
      <c r="B905" s="113"/>
      <c r="C905" s="114"/>
      <c r="D905" s="8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  <c r="BY905" s="105"/>
      <c r="BZ905" s="105"/>
      <c r="CA905" s="105"/>
      <c r="CB905" s="105"/>
      <c r="CC905" s="105"/>
      <c r="CD905" s="105"/>
      <c r="CE905" s="105"/>
      <c r="CF905" s="105"/>
      <c r="CG905" s="105"/>
      <c r="CH905" s="105"/>
      <c r="CI905" s="105"/>
      <c r="CJ905" s="105"/>
      <c r="CK905" s="105"/>
      <c r="CL905" s="105"/>
      <c r="CM905" s="105"/>
      <c r="CN905" s="105"/>
      <c r="CO905" s="105"/>
      <c r="CP905" s="105"/>
      <c r="CQ905" s="105"/>
      <c r="CR905" s="105"/>
      <c r="CS905" s="105"/>
      <c r="CT905" s="105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  <c r="FG905" s="8"/>
      <c r="FH905" s="8"/>
      <c r="FI905" s="8"/>
      <c r="FJ905" s="8"/>
      <c r="FK905" s="8"/>
      <c r="FL905" s="43"/>
      <c r="FM905" s="118"/>
      <c r="FN905" s="8"/>
    </row>
    <row r="906" ht="12.75" customHeight="1">
      <c r="A906" s="4"/>
      <c r="B906" s="113"/>
      <c r="C906" s="114"/>
      <c r="D906" s="8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  <c r="BY906" s="105"/>
      <c r="BZ906" s="105"/>
      <c r="CA906" s="105"/>
      <c r="CB906" s="105"/>
      <c r="CC906" s="105"/>
      <c r="CD906" s="105"/>
      <c r="CE906" s="105"/>
      <c r="CF906" s="105"/>
      <c r="CG906" s="105"/>
      <c r="CH906" s="105"/>
      <c r="CI906" s="105"/>
      <c r="CJ906" s="105"/>
      <c r="CK906" s="105"/>
      <c r="CL906" s="105"/>
      <c r="CM906" s="105"/>
      <c r="CN906" s="105"/>
      <c r="CO906" s="105"/>
      <c r="CP906" s="105"/>
      <c r="CQ906" s="105"/>
      <c r="CR906" s="105"/>
      <c r="CS906" s="105"/>
      <c r="CT906" s="105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  <c r="FG906" s="8"/>
      <c r="FH906" s="8"/>
      <c r="FI906" s="8"/>
      <c r="FJ906" s="8"/>
      <c r="FK906" s="8"/>
      <c r="FL906" s="43"/>
      <c r="FM906" s="118"/>
      <c r="FN906" s="8"/>
    </row>
    <row r="907" ht="12.75" customHeight="1">
      <c r="A907" s="4"/>
      <c r="B907" s="113"/>
      <c r="C907" s="114"/>
      <c r="D907" s="8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  <c r="BY907" s="105"/>
      <c r="BZ907" s="105"/>
      <c r="CA907" s="105"/>
      <c r="CB907" s="105"/>
      <c r="CC907" s="105"/>
      <c r="CD907" s="105"/>
      <c r="CE907" s="105"/>
      <c r="CF907" s="105"/>
      <c r="CG907" s="105"/>
      <c r="CH907" s="105"/>
      <c r="CI907" s="105"/>
      <c r="CJ907" s="105"/>
      <c r="CK907" s="105"/>
      <c r="CL907" s="105"/>
      <c r="CM907" s="105"/>
      <c r="CN907" s="105"/>
      <c r="CO907" s="105"/>
      <c r="CP907" s="105"/>
      <c r="CQ907" s="105"/>
      <c r="CR907" s="105"/>
      <c r="CS907" s="105"/>
      <c r="CT907" s="105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  <c r="FG907" s="8"/>
      <c r="FH907" s="8"/>
      <c r="FI907" s="8"/>
      <c r="FJ907" s="8"/>
      <c r="FK907" s="8"/>
      <c r="FL907" s="43"/>
      <c r="FM907" s="118"/>
      <c r="FN907" s="8"/>
    </row>
    <row r="908" ht="12.75" customHeight="1">
      <c r="A908" s="4"/>
      <c r="B908" s="113"/>
      <c r="C908" s="114"/>
      <c r="D908" s="8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  <c r="BY908" s="105"/>
      <c r="BZ908" s="105"/>
      <c r="CA908" s="105"/>
      <c r="CB908" s="105"/>
      <c r="CC908" s="105"/>
      <c r="CD908" s="105"/>
      <c r="CE908" s="105"/>
      <c r="CF908" s="105"/>
      <c r="CG908" s="105"/>
      <c r="CH908" s="105"/>
      <c r="CI908" s="105"/>
      <c r="CJ908" s="105"/>
      <c r="CK908" s="105"/>
      <c r="CL908" s="105"/>
      <c r="CM908" s="105"/>
      <c r="CN908" s="105"/>
      <c r="CO908" s="105"/>
      <c r="CP908" s="105"/>
      <c r="CQ908" s="105"/>
      <c r="CR908" s="105"/>
      <c r="CS908" s="105"/>
      <c r="CT908" s="105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  <c r="FG908" s="8"/>
      <c r="FH908" s="8"/>
      <c r="FI908" s="8"/>
      <c r="FJ908" s="8"/>
      <c r="FK908" s="8"/>
      <c r="FL908" s="43"/>
      <c r="FM908" s="118"/>
      <c r="FN908" s="8"/>
    </row>
    <row r="909" ht="12.75" customHeight="1">
      <c r="A909" s="4"/>
      <c r="B909" s="113"/>
      <c r="C909" s="114"/>
      <c r="D909" s="8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  <c r="BY909" s="105"/>
      <c r="BZ909" s="105"/>
      <c r="CA909" s="105"/>
      <c r="CB909" s="105"/>
      <c r="CC909" s="105"/>
      <c r="CD909" s="105"/>
      <c r="CE909" s="105"/>
      <c r="CF909" s="105"/>
      <c r="CG909" s="105"/>
      <c r="CH909" s="105"/>
      <c r="CI909" s="105"/>
      <c r="CJ909" s="105"/>
      <c r="CK909" s="105"/>
      <c r="CL909" s="105"/>
      <c r="CM909" s="105"/>
      <c r="CN909" s="105"/>
      <c r="CO909" s="105"/>
      <c r="CP909" s="105"/>
      <c r="CQ909" s="105"/>
      <c r="CR909" s="105"/>
      <c r="CS909" s="105"/>
      <c r="CT909" s="105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  <c r="FG909" s="8"/>
      <c r="FH909" s="8"/>
      <c r="FI909" s="8"/>
      <c r="FJ909" s="8"/>
      <c r="FK909" s="8"/>
      <c r="FL909" s="43"/>
      <c r="FM909" s="118"/>
      <c r="FN909" s="8"/>
    </row>
    <row r="910" ht="12.75" customHeight="1">
      <c r="A910" s="4"/>
      <c r="B910" s="113"/>
      <c r="C910" s="114"/>
      <c r="D910" s="8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  <c r="BY910" s="105"/>
      <c r="BZ910" s="105"/>
      <c r="CA910" s="105"/>
      <c r="CB910" s="105"/>
      <c r="CC910" s="105"/>
      <c r="CD910" s="105"/>
      <c r="CE910" s="105"/>
      <c r="CF910" s="105"/>
      <c r="CG910" s="105"/>
      <c r="CH910" s="105"/>
      <c r="CI910" s="105"/>
      <c r="CJ910" s="105"/>
      <c r="CK910" s="105"/>
      <c r="CL910" s="105"/>
      <c r="CM910" s="105"/>
      <c r="CN910" s="105"/>
      <c r="CO910" s="105"/>
      <c r="CP910" s="105"/>
      <c r="CQ910" s="105"/>
      <c r="CR910" s="105"/>
      <c r="CS910" s="105"/>
      <c r="CT910" s="105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  <c r="FG910" s="8"/>
      <c r="FH910" s="8"/>
      <c r="FI910" s="8"/>
      <c r="FJ910" s="8"/>
      <c r="FK910" s="8"/>
      <c r="FL910" s="43"/>
      <c r="FM910" s="118"/>
      <c r="FN910" s="8"/>
    </row>
    <row r="911" ht="12.75" customHeight="1">
      <c r="A911" s="4"/>
      <c r="B911" s="113"/>
      <c r="C911" s="114"/>
      <c r="D911" s="8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  <c r="BY911" s="105"/>
      <c r="BZ911" s="105"/>
      <c r="CA911" s="105"/>
      <c r="CB911" s="105"/>
      <c r="CC911" s="105"/>
      <c r="CD911" s="105"/>
      <c r="CE911" s="105"/>
      <c r="CF911" s="105"/>
      <c r="CG911" s="105"/>
      <c r="CH911" s="105"/>
      <c r="CI911" s="105"/>
      <c r="CJ911" s="105"/>
      <c r="CK911" s="105"/>
      <c r="CL911" s="105"/>
      <c r="CM911" s="105"/>
      <c r="CN911" s="105"/>
      <c r="CO911" s="105"/>
      <c r="CP911" s="105"/>
      <c r="CQ911" s="105"/>
      <c r="CR911" s="105"/>
      <c r="CS911" s="105"/>
      <c r="CT911" s="105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  <c r="FG911" s="8"/>
      <c r="FH911" s="8"/>
      <c r="FI911" s="8"/>
      <c r="FJ911" s="8"/>
      <c r="FK911" s="8"/>
      <c r="FL911" s="43"/>
      <c r="FM911" s="118"/>
      <c r="FN911" s="8"/>
    </row>
    <row r="912" ht="12.75" customHeight="1">
      <c r="A912" s="4"/>
      <c r="B912" s="113"/>
      <c r="C912" s="114"/>
      <c r="D912" s="8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  <c r="BY912" s="105"/>
      <c r="BZ912" s="105"/>
      <c r="CA912" s="105"/>
      <c r="CB912" s="105"/>
      <c r="CC912" s="105"/>
      <c r="CD912" s="105"/>
      <c r="CE912" s="105"/>
      <c r="CF912" s="105"/>
      <c r="CG912" s="105"/>
      <c r="CH912" s="105"/>
      <c r="CI912" s="105"/>
      <c r="CJ912" s="105"/>
      <c r="CK912" s="105"/>
      <c r="CL912" s="105"/>
      <c r="CM912" s="105"/>
      <c r="CN912" s="105"/>
      <c r="CO912" s="105"/>
      <c r="CP912" s="105"/>
      <c r="CQ912" s="105"/>
      <c r="CR912" s="105"/>
      <c r="CS912" s="105"/>
      <c r="CT912" s="105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  <c r="FG912" s="8"/>
      <c r="FH912" s="8"/>
      <c r="FI912" s="8"/>
      <c r="FJ912" s="8"/>
      <c r="FK912" s="8"/>
      <c r="FL912" s="43"/>
      <c r="FM912" s="118"/>
      <c r="FN912" s="8"/>
    </row>
    <row r="913" ht="12.75" customHeight="1">
      <c r="A913" s="4"/>
      <c r="B913" s="113"/>
      <c r="C913" s="114"/>
      <c r="D913" s="8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  <c r="BY913" s="105"/>
      <c r="BZ913" s="105"/>
      <c r="CA913" s="105"/>
      <c r="CB913" s="105"/>
      <c r="CC913" s="105"/>
      <c r="CD913" s="105"/>
      <c r="CE913" s="105"/>
      <c r="CF913" s="105"/>
      <c r="CG913" s="105"/>
      <c r="CH913" s="105"/>
      <c r="CI913" s="105"/>
      <c r="CJ913" s="105"/>
      <c r="CK913" s="105"/>
      <c r="CL913" s="105"/>
      <c r="CM913" s="105"/>
      <c r="CN913" s="105"/>
      <c r="CO913" s="105"/>
      <c r="CP913" s="105"/>
      <c r="CQ913" s="105"/>
      <c r="CR913" s="105"/>
      <c r="CS913" s="105"/>
      <c r="CT913" s="105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  <c r="FG913" s="8"/>
      <c r="FH913" s="8"/>
      <c r="FI913" s="8"/>
      <c r="FJ913" s="8"/>
      <c r="FK913" s="8"/>
      <c r="FL913" s="43"/>
      <c r="FM913" s="118"/>
      <c r="FN913" s="8"/>
    </row>
    <row r="914" ht="12.75" customHeight="1">
      <c r="A914" s="4"/>
      <c r="B914" s="113"/>
      <c r="C914" s="114"/>
      <c r="D914" s="8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  <c r="BY914" s="105"/>
      <c r="BZ914" s="105"/>
      <c r="CA914" s="105"/>
      <c r="CB914" s="105"/>
      <c r="CC914" s="105"/>
      <c r="CD914" s="105"/>
      <c r="CE914" s="105"/>
      <c r="CF914" s="105"/>
      <c r="CG914" s="105"/>
      <c r="CH914" s="105"/>
      <c r="CI914" s="105"/>
      <c r="CJ914" s="105"/>
      <c r="CK914" s="105"/>
      <c r="CL914" s="105"/>
      <c r="CM914" s="105"/>
      <c r="CN914" s="105"/>
      <c r="CO914" s="105"/>
      <c r="CP914" s="105"/>
      <c r="CQ914" s="105"/>
      <c r="CR914" s="105"/>
      <c r="CS914" s="105"/>
      <c r="CT914" s="105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  <c r="FG914" s="8"/>
      <c r="FH914" s="8"/>
      <c r="FI914" s="8"/>
      <c r="FJ914" s="8"/>
      <c r="FK914" s="8"/>
      <c r="FL914" s="43"/>
      <c r="FM914" s="118"/>
      <c r="FN914" s="8"/>
    </row>
    <row r="915" ht="12.75" customHeight="1">
      <c r="A915" s="4"/>
      <c r="B915" s="113"/>
      <c r="C915" s="114"/>
      <c r="D915" s="8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  <c r="BY915" s="105"/>
      <c r="BZ915" s="105"/>
      <c r="CA915" s="105"/>
      <c r="CB915" s="105"/>
      <c r="CC915" s="105"/>
      <c r="CD915" s="105"/>
      <c r="CE915" s="105"/>
      <c r="CF915" s="105"/>
      <c r="CG915" s="105"/>
      <c r="CH915" s="105"/>
      <c r="CI915" s="105"/>
      <c r="CJ915" s="105"/>
      <c r="CK915" s="105"/>
      <c r="CL915" s="105"/>
      <c r="CM915" s="105"/>
      <c r="CN915" s="105"/>
      <c r="CO915" s="105"/>
      <c r="CP915" s="105"/>
      <c r="CQ915" s="105"/>
      <c r="CR915" s="105"/>
      <c r="CS915" s="105"/>
      <c r="CT915" s="105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  <c r="FG915" s="8"/>
      <c r="FH915" s="8"/>
      <c r="FI915" s="8"/>
      <c r="FJ915" s="8"/>
      <c r="FK915" s="8"/>
      <c r="FL915" s="43"/>
      <c r="FM915" s="118"/>
      <c r="FN915" s="8"/>
    </row>
    <row r="916" ht="12.75" customHeight="1">
      <c r="A916" s="4"/>
      <c r="B916" s="113"/>
      <c r="C916" s="114"/>
      <c r="D916" s="8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  <c r="BY916" s="105"/>
      <c r="BZ916" s="105"/>
      <c r="CA916" s="105"/>
      <c r="CB916" s="105"/>
      <c r="CC916" s="105"/>
      <c r="CD916" s="105"/>
      <c r="CE916" s="105"/>
      <c r="CF916" s="105"/>
      <c r="CG916" s="105"/>
      <c r="CH916" s="105"/>
      <c r="CI916" s="105"/>
      <c r="CJ916" s="105"/>
      <c r="CK916" s="105"/>
      <c r="CL916" s="105"/>
      <c r="CM916" s="105"/>
      <c r="CN916" s="105"/>
      <c r="CO916" s="105"/>
      <c r="CP916" s="105"/>
      <c r="CQ916" s="105"/>
      <c r="CR916" s="105"/>
      <c r="CS916" s="105"/>
      <c r="CT916" s="105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  <c r="FG916" s="8"/>
      <c r="FH916" s="8"/>
      <c r="FI916" s="8"/>
      <c r="FJ916" s="8"/>
      <c r="FK916" s="8"/>
      <c r="FL916" s="43"/>
      <c r="FM916" s="118"/>
      <c r="FN916" s="8"/>
    </row>
    <row r="917" ht="12.75" customHeight="1">
      <c r="A917" s="4"/>
      <c r="B917" s="113"/>
      <c r="C917" s="114"/>
      <c r="D917" s="8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  <c r="BY917" s="105"/>
      <c r="BZ917" s="105"/>
      <c r="CA917" s="105"/>
      <c r="CB917" s="105"/>
      <c r="CC917" s="105"/>
      <c r="CD917" s="105"/>
      <c r="CE917" s="105"/>
      <c r="CF917" s="105"/>
      <c r="CG917" s="105"/>
      <c r="CH917" s="105"/>
      <c r="CI917" s="105"/>
      <c r="CJ917" s="105"/>
      <c r="CK917" s="105"/>
      <c r="CL917" s="105"/>
      <c r="CM917" s="105"/>
      <c r="CN917" s="105"/>
      <c r="CO917" s="105"/>
      <c r="CP917" s="105"/>
      <c r="CQ917" s="105"/>
      <c r="CR917" s="105"/>
      <c r="CS917" s="105"/>
      <c r="CT917" s="105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  <c r="FG917" s="8"/>
      <c r="FH917" s="8"/>
      <c r="FI917" s="8"/>
      <c r="FJ917" s="8"/>
      <c r="FK917" s="8"/>
      <c r="FL917" s="43"/>
      <c r="FM917" s="118"/>
      <c r="FN917" s="8"/>
    </row>
    <row r="918" ht="12.75" customHeight="1">
      <c r="A918" s="4"/>
      <c r="B918" s="113"/>
      <c r="C918" s="114"/>
      <c r="D918" s="8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  <c r="BY918" s="105"/>
      <c r="BZ918" s="105"/>
      <c r="CA918" s="105"/>
      <c r="CB918" s="105"/>
      <c r="CC918" s="105"/>
      <c r="CD918" s="105"/>
      <c r="CE918" s="105"/>
      <c r="CF918" s="105"/>
      <c r="CG918" s="105"/>
      <c r="CH918" s="105"/>
      <c r="CI918" s="105"/>
      <c r="CJ918" s="105"/>
      <c r="CK918" s="105"/>
      <c r="CL918" s="105"/>
      <c r="CM918" s="105"/>
      <c r="CN918" s="105"/>
      <c r="CO918" s="105"/>
      <c r="CP918" s="105"/>
      <c r="CQ918" s="105"/>
      <c r="CR918" s="105"/>
      <c r="CS918" s="105"/>
      <c r="CT918" s="105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  <c r="FG918" s="8"/>
      <c r="FH918" s="8"/>
      <c r="FI918" s="8"/>
      <c r="FJ918" s="8"/>
      <c r="FK918" s="8"/>
      <c r="FL918" s="43"/>
      <c r="FM918" s="118"/>
      <c r="FN918" s="8"/>
    </row>
    <row r="919" ht="12.75" customHeight="1">
      <c r="A919" s="4"/>
      <c r="B919" s="113"/>
      <c r="C919" s="114"/>
      <c r="D919" s="8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  <c r="BY919" s="105"/>
      <c r="BZ919" s="105"/>
      <c r="CA919" s="105"/>
      <c r="CB919" s="105"/>
      <c r="CC919" s="105"/>
      <c r="CD919" s="105"/>
      <c r="CE919" s="105"/>
      <c r="CF919" s="105"/>
      <c r="CG919" s="105"/>
      <c r="CH919" s="105"/>
      <c r="CI919" s="105"/>
      <c r="CJ919" s="105"/>
      <c r="CK919" s="105"/>
      <c r="CL919" s="105"/>
      <c r="CM919" s="105"/>
      <c r="CN919" s="105"/>
      <c r="CO919" s="105"/>
      <c r="CP919" s="105"/>
      <c r="CQ919" s="105"/>
      <c r="CR919" s="105"/>
      <c r="CS919" s="105"/>
      <c r="CT919" s="105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  <c r="FG919" s="8"/>
      <c r="FH919" s="8"/>
      <c r="FI919" s="8"/>
      <c r="FJ919" s="8"/>
      <c r="FK919" s="8"/>
      <c r="FL919" s="43"/>
      <c r="FM919" s="118"/>
      <c r="FN919" s="8"/>
    </row>
    <row r="920" ht="12.75" customHeight="1">
      <c r="A920" s="4"/>
      <c r="B920" s="113"/>
      <c r="C920" s="114"/>
      <c r="D920" s="8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  <c r="BY920" s="105"/>
      <c r="BZ920" s="105"/>
      <c r="CA920" s="105"/>
      <c r="CB920" s="105"/>
      <c r="CC920" s="105"/>
      <c r="CD920" s="105"/>
      <c r="CE920" s="105"/>
      <c r="CF920" s="105"/>
      <c r="CG920" s="105"/>
      <c r="CH920" s="105"/>
      <c r="CI920" s="105"/>
      <c r="CJ920" s="105"/>
      <c r="CK920" s="105"/>
      <c r="CL920" s="105"/>
      <c r="CM920" s="105"/>
      <c r="CN920" s="105"/>
      <c r="CO920" s="105"/>
      <c r="CP920" s="105"/>
      <c r="CQ920" s="105"/>
      <c r="CR920" s="105"/>
      <c r="CS920" s="105"/>
      <c r="CT920" s="105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  <c r="FG920" s="8"/>
      <c r="FH920" s="8"/>
      <c r="FI920" s="8"/>
      <c r="FJ920" s="8"/>
      <c r="FK920" s="8"/>
      <c r="FL920" s="43"/>
      <c r="FM920" s="118"/>
      <c r="FN920" s="8"/>
    </row>
    <row r="921" ht="12.75" customHeight="1">
      <c r="A921" s="4"/>
      <c r="B921" s="113"/>
      <c r="C921" s="114"/>
      <c r="D921" s="8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  <c r="BY921" s="105"/>
      <c r="BZ921" s="105"/>
      <c r="CA921" s="105"/>
      <c r="CB921" s="105"/>
      <c r="CC921" s="105"/>
      <c r="CD921" s="105"/>
      <c r="CE921" s="105"/>
      <c r="CF921" s="105"/>
      <c r="CG921" s="105"/>
      <c r="CH921" s="105"/>
      <c r="CI921" s="105"/>
      <c r="CJ921" s="105"/>
      <c r="CK921" s="105"/>
      <c r="CL921" s="105"/>
      <c r="CM921" s="105"/>
      <c r="CN921" s="105"/>
      <c r="CO921" s="105"/>
      <c r="CP921" s="105"/>
      <c r="CQ921" s="105"/>
      <c r="CR921" s="105"/>
      <c r="CS921" s="105"/>
      <c r="CT921" s="105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  <c r="FG921" s="8"/>
      <c r="FH921" s="8"/>
      <c r="FI921" s="8"/>
      <c r="FJ921" s="8"/>
      <c r="FK921" s="8"/>
      <c r="FL921" s="43"/>
      <c r="FM921" s="118"/>
      <c r="FN921" s="8"/>
    </row>
    <row r="922" ht="12.75" customHeight="1">
      <c r="A922" s="4"/>
      <c r="B922" s="113"/>
      <c r="C922" s="114"/>
      <c r="D922" s="8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  <c r="BY922" s="105"/>
      <c r="BZ922" s="105"/>
      <c r="CA922" s="105"/>
      <c r="CB922" s="105"/>
      <c r="CC922" s="105"/>
      <c r="CD922" s="105"/>
      <c r="CE922" s="105"/>
      <c r="CF922" s="105"/>
      <c r="CG922" s="105"/>
      <c r="CH922" s="105"/>
      <c r="CI922" s="105"/>
      <c r="CJ922" s="105"/>
      <c r="CK922" s="105"/>
      <c r="CL922" s="105"/>
      <c r="CM922" s="105"/>
      <c r="CN922" s="105"/>
      <c r="CO922" s="105"/>
      <c r="CP922" s="105"/>
      <c r="CQ922" s="105"/>
      <c r="CR922" s="105"/>
      <c r="CS922" s="105"/>
      <c r="CT922" s="105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  <c r="FG922" s="8"/>
      <c r="FH922" s="8"/>
      <c r="FI922" s="8"/>
      <c r="FJ922" s="8"/>
      <c r="FK922" s="8"/>
      <c r="FL922" s="43"/>
      <c r="FM922" s="118"/>
      <c r="FN922" s="8"/>
    </row>
    <row r="923" ht="12.75" customHeight="1">
      <c r="A923" s="4"/>
      <c r="B923" s="113"/>
      <c r="C923" s="114"/>
      <c r="D923" s="8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  <c r="BY923" s="105"/>
      <c r="BZ923" s="105"/>
      <c r="CA923" s="105"/>
      <c r="CB923" s="105"/>
      <c r="CC923" s="105"/>
      <c r="CD923" s="105"/>
      <c r="CE923" s="105"/>
      <c r="CF923" s="105"/>
      <c r="CG923" s="105"/>
      <c r="CH923" s="105"/>
      <c r="CI923" s="105"/>
      <c r="CJ923" s="105"/>
      <c r="CK923" s="105"/>
      <c r="CL923" s="105"/>
      <c r="CM923" s="105"/>
      <c r="CN923" s="105"/>
      <c r="CO923" s="105"/>
      <c r="CP923" s="105"/>
      <c r="CQ923" s="105"/>
      <c r="CR923" s="105"/>
      <c r="CS923" s="105"/>
      <c r="CT923" s="105"/>
      <c r="CU923" s="8"/>
      <c r="CV923" s="8"/>
      <c r="CW923" s="8"/>
      <c r="CX923" s="8"/>
      <c r="CY923" s="8"/>
      <c r="CZ923" s="8"/>
      <c r="DA923" s="8"/>
      <c r="DB923" s="8"/>
      <c r="DC923" s="8"/>
      <c r="DD923" s="8"/>
      <c r="DE923" s="8"/>
      <c r="DF923" s="8"/>
      <c r="DG923" s="8"/>
      <c r="DH923" s="8"/>
      <c r="DI923" s="8"/>
      <c r="DJ923" s="8"/>
      <c r="DK923" s="8"/>
      <c r="DL923" s="8"/>
      <c r="DM923" s="8"/>
      <c r="DN923" s="8"/>
      <c r="DO923" s="8"/>
      <c r="DP923" s="8"/>
      <c r="DQ923" s="8"/>
      <c r="DR923" s="8"/>
      <c r="DS923" s="8"/>
      <c r="DT923" s="8"/>
      <c r="DU923" s="8"/>
      <c r="DV923" s="8"/>
      <c r="DW923" s="8"/>
      <c r="DX923" s="8"/>
      <c r="DY923" s="8"/>
      <c r="DZ923" s="8"/>
      <c r="EA923" s="8"/>
      <c r="EB923" s="8"/>
      <c r="EC923" s="8"/>
      <c r="ED923" s="8"/>
      <c r="EE923" s="8"/>
      <c r="EF923" s="8"/>
      <c r="EG923" s="8"/>
      <c r="EH923" s="8"/>
      <c r="EI923" s="8"/>
      <c r="EJ923" s="8"/>
      <c r="EK923" s="8"/>
      <c r="EL923" s="8"/>
      <c r="EM923" s="8"/>
      <c r="EN923" s="8"/>
      <c r="EO923" s="8"/>
      <c r="EP923" s="8"/>
      <c r="EQ923" s="8"/>
      <c r="ER923" s="8"/>
      <c r="ES923" s="8"/>
      <c r="ET923" s="8"/>
      <c r="EU923" s="8"/>
      <c r="EV923" s="8"/>
      <c r="EW923" s="8"/>
      <c r="EX923" s="8"/>
      <c r="EY923" s="8"/>
      <c r="EZ923" s="8"/>
      <c r="FA923" s="8"/>
      <c r="FB923" s="8"/>
      <c r="FC923" s="8"/>
      <c r="FD923" s="8"/>
      <c r="FE923" s="8"/>
      <c r="FF923" s="8"/>
      <c r="FG923" s="8"/>
      <c r="FH923" s="8"/>
      <c r="FI923" s="8"/>
      <c r="FJ923" s="8"/>
      <c r="FK923" s="8"/>
      <c r="FL923" s="43"/>
      <c r="FM923" s="118"/>
      <c r="FN923" s="8"/>
    </row>
    <row r="924" ht="12.75" customHeight="1">
      <c r="A924" s="4"/>
      <c r="B924" s="113"/>
      <c r="C924" s="114"/>
      <c r="D924" s="8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  <c r="AN924" s="105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  <c r="BY924" s="105"/>
      <c r="BZ924" s="105"/>
      <c r="CA924" s="105"/>
      <c r="CB924" s="105"/>
      <c r="CC924" s="105"/>
      <c r="CD924" s="105"/>
      <c r="CE924" s="105"/>
      <c r="CF924" s="105"/>
      <c r="CG924" s="105"/>
      <c r="CH924" s="105"/>
      <c r="CI924" s="105"/>
      <c r="CJ924" s="105"/>
      <c r="CK924" s="105"/>
      <c r="CL924" s="105"/>
      <c r="CM924" s="105"/>
      <c r="CN924" s="105"/>
      <c r="CO924" s="105"/>
      <c r="CP924" s="105"/>
      <c r="CQ924" s="105"/>
      <c r="CR924" s="105"/>
      <c r="CS924" s="105"/>
      <c r="CT924" s="105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  <c r="FG924" s="8"/>
      <c r="FH924" s="8"/>
      <c r="FI924" s="8"/>
      <c r="FJ924" s="8"/>
      <c r="FK924" s="8"/>
      <c r="FL924" s="43"/>
      <c r="FM924" s="118"/>
      <c r="FN924" s="8"/>
    </row>
    <row r="925" ht="12.75" customHeight="1">
      <c r="A925" s="4"/>
      <c r="B925" s="113"/>
      <c r="C925" s="114"/>
      <c r="D925" s="8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  <c r="AN925" s="105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  <c r="BY925" s="105"/>
      <c r="BZ925" s="105"/>
      <c r="CA925" s="105"/>
      <c r="CB925" s="105"/>
      <c r="CC925" s="105"/>
      <c r="CD925" s="105"/>
      <c r="CE925" s="105"/>
      <c r="CF925" s="105"/>
      <c r="CG925" s="105"/>
      <c r="CH925" s="105"/>
      <c r="CI925" s="105"/>
      <c r="CJ925" s="105"/>
      <c r="CK925" s="105"/>
      <c r="CL925" s="105"/>
      <c r="CM925" s="105"/>
      <c r="CN925" s="105"/>
      <c r="CO925" s="105"/>
      <c r="CP925" s="105"/>
      <c r="CQ925" s="105"/>
      <c r="CR925" s="105"/>
      <c r="CS925" s="105"/>
      <c r="CT925" s="105"/>
      <c r="CU925" s="8"/>
      <c r="CV925" s="8"/>
      <c r="CW925" s="8"/>
      <c r="CX925" s="8"/>
      <c r="CY925" s="8"/>
      <c r="CZ925" s="8"/>
      <c r="DA925" s="8"/>
      <c r="DB925" s="8"/>
      <c r="DC925" s="8"/>
      <c r="DD925" s="8"/>
      <c r="DE925" s="8"/>
      <c r="DF925" s="8"/>
      <c r="DG925" s="8"/>
      <c r="DH925" s="8"/>
      <c r="DI925" s="8"/>
      <c r="DJ925" s="8"/>
      <c r="DK925" s="8"/>
      <c r="DL925" s="8"/>
      <c r="DM925" s="8"/>
      <c r="DN925" s="8"/>
      <c r="DO925" s="8"/>
      <c r="DP925" s="8"/>
      <c r="DQ925" s="8"/>
      <c r="DR925" s="8"/>
      <c r="DS925" s="8"/>
      <c r="DT925" s="8"/>
      <c r="DU925" s="8"/>
      <c r="DV925" s="8"/>
      <c r="DW925" s="8"/>
      <c r="DX925" s="8"/>
      <c r="DY925" s="8"/>
      <c r="DZ925" s="8"/>
      <c r="EA925" s="8"/>
      <c r="EB925" s="8"/>
      <c r="EC925" s="8"/>
      <c r="ED925" s="8"/>
      <c r="EE925" s="8"/>
      <c r="EF925" s="8"/>
      <c r="EG925" s="8"/>
      <c r="EH925" s="8"/>
      <c r="EI925" s="8"/>
      <c r="EJ925" s="8"/>
      <c r="EK925" s="8"/>
      <c r="EL925" s="8"/>
      <c r="EM925" s="8"/>
      <c r="EN925" s="8"/>
      <c r="EO925" s="8"/>
      <c r="EP925" s="8"/>
      <c r="EQ925" s="8"/>
      <c r="ER925" s="8"/>
      <c r="ES925" s="8"/>
      <c r="ET925" s="8"/>
      <c r="EU925" s="8"/>
      <c r="EV925" s="8"/>
      <c r="EW925" s="8"/>
      <c r="EX925" s="8"/>
      <c r="EY925" s="8"/>
      <c r="EZ925" s="8"/>
      <c r="FA925" s="8"/>
      <c r="FB925" s="8"/>
      <c r="FC925" s="8"/>
      <c r="FD925" s="8"/>
      <c r="FE925" s="8"/>
      <c r="FF925" s="8"/>
      <c r="FG925" s="8"/>
      <c r="FH925" s="8"/>
      <c r="FI925" s="8"/>
      <c r="FJ925" s="8"/>
      <c r="FK925" s="8"/>
      <c r="FL925" s="43"/>
      <c r="FM925" s="118"/>
      <c r="FN925" s="8"/>
    </row>
    <row r="926" ht="12.75" customHeight="1">
      <c r="A926" s="4"/>
      <c r="B926" s="113"/>
      <c r="C926" s="114"/>
      <c r="D926" s="8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  <c r="AN926" s="105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  <c r="BY926" s="105"/>
      <c r="BZ926" s="105"/>
      <c r="CA926" s="105"/>
      <c r="CB926" s="105"/>
      <c r="CC926" s="105"/>
      <c r="CD926" s="105"/>
      <c r="CE926" s="105"/>
      <c r="CF926" s="105"/>
      <c r="CG926" s="105"/>
      <c r="CH926" s="105"/>
      <c r="CI926" s="105"/>
      <c r="CJ926" s="105"/>
      <c r="CK926" s="105"/>
      <c r="CL926" s="105"/>
      <c r="CM926" s="105"/>
      <c r="CN926" s="105"/>
      <c r="CO926" s="105"/>
      <c r="CP926" s="105"/>
      <c r="CQ926" s="105"/>
      <c r="CR926" s="105"/>
      <c r="CS926" s="105"/>
      <c r="CT926" s="105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  <c r="EH926" s="8"/>
      <c r="EI926" s="8"/>
      <c r="EJ926" s="8"/>
      <c r="EK926" s="8"/>
      <c r="EL926" s="8"/>
      <c r="EM926" s="8"/>
      <c r="EN926" s="8"/>
      <c r="EO926" s="8"/>
      <c r="EP926" s="8"/>
      <c r="EQ926" s="8"/>
      <c r="ER926" s="8"/>
      <c r="ES926" s="8"/>
      <c r="ET926" s="8"/>
      <c r="EU926" s="8"/>
      <c r="EV926" s="8"/>
      <c r="EW926" s="8"/>
      <c r="EX926" s="8"/>
      <c r="EY926" s="8"/>
      <c r="EZ926" s="8"/>
      <c r="FA926" s="8"/>
      <c r="FB926" s="8"/>
      <c r="FC926" s="8"/>
      <c r="FD926" s="8"/>
      <c r="FE926" s="8"/>
      <c r="FF926" s="8"/>
      <c r="FG926" s="8"/>
      <c r="FH926" s="8"/>
      <c r="FI926" s="8"/>
      <c r="FJ926" s="8"/>
      <c r="FK926" s="8"/>
      <c r="FL926" s="43"/>
      <c r="FM926" s="118"/>
      <c r="FN926" s="8"/>
    </row>
    <row r="927" ht="12.75" customHeight="1">
      <c r="A927" s="4"/>
      <c r="B927" s="113"/>
      <c r="C927" s="114"/>
      <c r="D927" s="8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  <c r="BY927" s="105"/>
      <c r="BZ927" s="105"/>
      <c r="CA927" s="105"/>
      <c r="CB927" s="105"/>
      <c r="CC927" s="105"/>
      <c r="CD927" s="105"/>
      <c r="CE927" s="105"/>
      <c r="CF927" s="105"/>
      <c r="CG927" s="105"/>
      <c r="CH927" s="105"/>
      <c r="CI927" s="105"/>
      <c r="CJ927" s="105"/>
      <c r="CK927" s="105"/>
      <c r="CL927" s="105"/>
      <c r="CM927" s="105"/>
      <c r="CN927" s="105"/>
      <c r="CO927" s="105"/>
      <c r="CP927" s="105"/>
      <c r="CQ927" s="105"/>
      <c r="CR927" s="105"/>
      <c r="CS927" s="105"/>
      <c r="CT927" s="105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  <c r="FG927" s="8"/>
      <c r="FH927" s="8"/>
      <c r="FI927" s="8"/>
      <c r="FJ927" s="8"/>
      <c r="FK927" s="8"/>
      <c r="FL927" s="43"/>
      <c r="FM927" s="118"/>
      <c r="FN927" s="8"/>
    </row>
    <row r="928" ht="12.75" customHeight="1">
      <c r="A928" s="4"/>
      <c r="B928" s="113"/>
      <c r="C928" s="114"/>
      <c r="D928" s="8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  <c r="AN928" s="105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  <c r="BY928" s="105"/>
      <c r="BZ928" s="105"/>
      <c r="CA928" s="105"/>
      <c r="CB928" s="105"/>
      <c r="CC928" s="105"/>
      <c r="CD928" s="105"/>
      <c r="CE928" s="105"/>
      <c r="CF928" s="105"/>
      <c r="CG928" s="105"/>
      <c r="CH928" s="105"/>
      <c r="CI928" s="105"/>
      <c r="CJ928" s="105"/>
      <c r="CK928" s="105"/>
      <c r="CL928" s="105"/>
      <c r="CM928" s="105"/>
      <c r="CN928" s="105"/>
      <c r="CO928" s="105"/>
      <c r="CP928" s="105"/>
      <c r="CQ928" s="105"/>
      <c r="CR928" s="105"/>
      <c r="CS928" s="105"/>
      <c r="CT928" s="105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  <c r="FG928" s="8"/>
      <c r="FH928" s="8"/>
      <c r="FI928" s="8"/>
      <c r="FJ928" s="8"/>
      <c r="FK928" s="8"/>
      <c r="FL928" s="43"/>
      <c r="FM928" s="118"/>
      <c r="FN928" s="8"/>
    </row>
    <row r="929" ht="12.75" customHeight="1">
      <c r="A929" s="4"/>
      <c r="B929" s="113"/>
      <c r="C929" s="114"/>
      <c r="D929" s="8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  <c r="AN929" s="105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  <c r="BY929" s="105"/>
      <c r="BZ929" s="105"/>
      <c r="CA929" s="105"/>
      <c r="CB929" s="105"/>
      <c r="CC929" s="105"/>
      <c r="CD929" s="105"/>
      <c r="CE929" s="105"/>
      <c r="CF929" s="105"/>
      <c r="CG929" s="105"/>
      <c r="CH929" s="105"/>
      <c r="CI929" s="105"/>
      <c r="CJ929" s="105"/>
      <c r="CK929" s="105"/>
      <c r="CL929" s="105"/>
      <c r="CM929" s="105"/>
      <c r="CN929" s="105"/>
      <c r="CO929" s="105"/>
      <c r="CP929" s="105"/>
      <c r="CQ929" s="105"/>
      <c r="CR929" s="105"/>
      <c r="CS929" s="105"/>
      <c r="CT929" s="105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  <c r="FG929" s="8"/>
      <c r="FH929" s="8"/>
      <c r="FI929" s="8"/>
      <c r="FJ929" s="8"/>
      <c r="FK929" s="8"/>
      <c r="FL929" s="43"/>
      <c r="FM929" s="118"/>
      <c r="FN929" s="8"/>
    </row>
    <row r="930" ht="12.75" customHeight="1">
      <c r="A930" s="4"/>
      <c r="B930" s="113"/>
      <c r="C930" s="114"/>
      <c r="D930" s="8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  <c r="AN930" s="105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  <c r="BY930" s="105"/>
      <c r="BZ930" s="105"/>
      <c r="CA930" s="105"/>
      <c r="CB930" s="105"/>
      <c r="CC930" s="105"/>
      <c r="CD930" s="105"/>
      <c r="CE930" s="105"/>
      <c r="CF930" s="105"/>
      <c r="CG930" s="105"/>
      <c r="CH930" s="105"/>
      <c r="CI930" s="105"/>
      <c r="CJ930" s="105"/>
      <c r="CK930" s="105"/>
      <c r="CL930" s="105"/>
      <c r="CM930" s="105"/>
      <c r="CN930" s="105"/>
      <c r="CO930" s="105"/>
      <c r="CP930" s="105"/>
      <c r="CQ930" s="105"/>
      <c r="CR930" s="105"/>
      <c r="CS930" s="105"/>
      <c r="CT930" s="105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  <c r="FG930" s="8"/>
      <c r="FH930" s="8"/>
      <c r="FI930" s="8"/>
      <c r="FJ930" s="8"/>
      <c r="FK930" s="8"/>
      <c r="FL930" s="43"/>
      <c r="FM930" s="118"/>
      <c r="FN930" s="8"/>
    </row>
    <row r="931" ht="12.75" customHeight="1">
      <c r="A931" s="4"/>
      <c r="B931" s="113"/>
      <c r="C931" s="114"/>
      <c r="D931" s="8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  <c r="AN931" s="105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  <c r="BY931" s="105"/>
      <c r="BZ931" s="105"/>
      <c r="CA931" s="105"/>
      <c r="CB931" s="105"/>
      <c r="CC931" s="105"/>
      <c r="CD931" s="105"/>
      <c r="CE931" s="105"/>
      <c r="CF931" s="105"/>
      <c r="CG931" s="105"/>
      <c r="CH931" s="105"/>
      <c r="CI931" s="105"/>
      <c r="CJ931" s="105"/>
      <c r="CK931" s="105"/>
      <c r="CL931" s="105"/>
      <c r="CM931" s="105"/>
      <c r="CN931" s="105"/>
      <c r="CO931" s="105"/>
      <c r="CP931" s="105"/>
      <c r="CQ931" s="105"/>
      <c r="CR931" s="105"/>
      <c r="CS931" s="105"/>
      <c r="CT931" s="105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  <c r="FG931" s="8"/>
      <c r="FH931" s="8"/>
      <c r="FI931" s="8"/>
      <c r="FJ931" s="8"/>
      <c r="FK931" s="8"/>
      <c r="FL931" s="43"/>
      <c r="FM931" s="118"/>
      <c r="FN931" s="8"/>
    </row>
    <row r="932" ht="12.75" customHeight="1">
      <c r="A932" s="4"/>
      <c r="B932" s="113"/>
      <c r="C932" s="114"/>
      <c r="D932" s="8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  <c r="BY932" s="105"/>
      <c r="BZ932" s="105"/>
      <c r="CA932" s="105"/>
      <c r="CB932" s="105"/>
      <c r="CC932" s="105"/>
      <c r="CD932" s="105"/>
      <c r="CE932" s="105"/>
      <c r="CF932" s="105"/>
      <c r="CG932" s="105"/>
      <c r="CH932" s="105"/>
      <c r="CI932" s="105"/>
      <c r="CJ932" s="105"/>
      <c r="CK932" s="105"/>
      <c r="CL932" s="105"/>
      <c r="CM932" s="105"/>
      <c r="CN932" s="105"/>
      <c r="CO932" s="105"/>
      <c r="CP932" s="105"/>
      <c r="CQ932" s="105"/>
      <c r="CR932" s="105"/>
      <c r="CS932" s="105"/>
      <c r="CT932" s="105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  <c r="FG932" s="8"/>
      <c r="FH932" s="8"/>
      <c r="FI932" s="8"/>
      <c r="FJ932" s="8"/>
      <c r="FK932" s="8"/>
      <c r="FL932" s="43"/>
      <c r="FM932" s="118"/>
      <c r="FN932" s="8"/>
    </row>
    <row r="933" ht="12.75" customHeight="1">
      <c r="A933" s="4"/>
      <c r="B933" s="113"/>
      <c r="C933" s="114"/>
      <c r="D933" s="8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  <c r="AN933" s="105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  <c r="BY933" s="105"/>
      <c r="BZ933" s="105"/>
      <c r="CA933" s="105"/>
      <c r="CB933" s="105"/>
      <c r="CC933" s="105"/>
      <c r="CD933" s="105"/>
      <c r="CE933" s="105"/>
      <c r="CF933" s="105"/>
      <c r="CG933" s="105"/>
      <c r="CH933" s="105"/>
      <c r="CI933" s="105"/>
      <c r="CJ933" s="105"/>
      <c r="CK933" s="105"/>
      <c r="CL933" s="105"/>
      <c r="CM933" s="105"/>
      <c r="CN933" s="105"/>
      <c r="CO933" s="105"/>
      <c r="CP933" s="105"/>
      <c r="CQ933" s="105"/>
      <c r="CR933" s="105"/>
      <c r="CS933" s="105"/>
      <c r="CT933" s="105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  <c r="FG933" s="8"/>
      <c r="FH933" s="8"/>
      <c r="FI933" s="8"/>
      <c r="FJ933" s="8"/>
      <c r="FK933" s="8"/>
      <c r="FL933" s="43"/>
      <c r="FM933" s="118"/>
      <c r="FN933" s="8"/>
    </row>
    <row r="934" ht="12.75" customHeight="1">
      <c r="A934" s="4"/>
      <c r="B934" s="113"/>
      <c r="C934" s="114"/>
      <c r="D934" s="8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  <c r="AN934" s="105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  <c r="BY934" s="105"/>
      <c r="BZ934" s="105"/>
      <c r="CA934" s="105"/>
      <c r="CB934" s="105"/>
      <c r="CC934" s="105"/>
      <c r="CD934" s="105"/>
      <c r="CE934" s="105"/>
      <c r="CF934" s="105"/>
      <c r="CG934" s="105"/>
      <c r="CH934" s="105"/>
      <c r="CI934" s="105"/>
      <c r="CJ934" s="105"/>
      <c r="CK934" s="105"/>
      <c r="CL934" s="105"/>
      <c r="CM934" s="105"/>
      <c r="CN934" s="105"/>
      <c r="CO934" s="105"/>
      <c r="CP934" s="105"/>
      <c r="CQ934" s="105"/>
      <c r="CR934" s="105"/>
      <c r="CS934" s="105"/>
      <c r="CT934" s="105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  <c r="FG934" s="8"/>
      <c r="FH934" s="8"/>
      <c r="FI934" s="8"/>
      <c r="FJ934" s="8"/>
      <c r="FK934" s="8"/>
      <c r="FL934" s="43"/>
      <c r="FM934" s="118"/>
      <c r="FN934" s="8"/>
    </row>
    <row r="935" ht="12.75" customHeight="1">
      <c r="A935" s="4"/>
      <c r="B935" s="113"/>
      <c r="C935" s="114"/>
      <c r="D935" s="8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  <c r="AN935" s="105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  <c r="BY935" s="105"/>
      <c r="BZ935" s="105"/>
      <c r="CA935" s="105"/>
      <c r="CB935" s="105"/>
      <c r="CC935" s="105"/>
      <c r="CD935" s="105"/>
      <c r="CE935" s="105"/>
      <c r="CF935" s="105"/>
      <c r="CG935" s="105"/>
      <c r="CH935" s="105"/>
      <c r="CI935" s="105"/>
      <c r="CJ935" s="105"/>
      <c r="CK935" s="105"/>
      <c r="CL935" s="105"/>
      <c r="CM935" s="105"/>
      <c r="CN935" s="105"/>
      <c r="CO935" s="105"/>
      <c r="CP935" s="105"/>
      <c r="CQ935" s="105"/>
      <c r="CR935" s="105"/>
      <c r="CS935" s="105"/>
      <c r="CT935" s="105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  <c r="FG935" s="8"/>
      <c r="FH935" s="8"/>
      <c r="FI935" s="8"/>
      <c r="FJ935" s="8"/>
      <c r="FK935" s="8"/>
      <c r="FL935" s="43"/>
      <c r="FM935" s="118"/>
      <c r="FN935" s="8"/>
    </row>
    <row r="936" ht="12.75" customHeight="1">
      <c r="A936" s="4"/>
      <c r="B936" s="113"/>
      <c r="C936" s="114"/>
      <c r="D936" s="8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  <c r="BY936" s="105"/>
      <c r="BZ936" s="105"/>
      <c r="CA936" s="105"/>
      <c r="CB936" s="105"/>
      <c r="CC936" s="105"/>
      <c r="CD936" s="105"/>
      <c r="CE936" s="105"/>
      <c r="CF936" s="105"/>
      <c r="CG936" s="105"/>
      <c r="CH936" s="105"/>
      <c r="CI936" s="105"/>
      <c r="CJ936" s="105"/>
      <c r="CK936" s="105"/>
      <c r="CL936" s="105"/>
      <c r="CM936" s="105"/>
      <c r="CN936" s="105"/>
      <c r="CO936" s="105"/>
      <c r="CP936" s="105"/>
      <c r="CQ936" s="105"/>
      <c r="CR936" s="105"/>
      <c r="CS936" s="105"/>
      <c r="CT936" s="105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  <c r="FG936" s="8"/>
      <c r="FH936" s="8"/>
      <c r="FI936" s="8"/>
      <c r="FJ936" s="8"/>
      <c r="FK936" s="8"/>
      <c r="FL936" s="43"/>
      <c r="FM936" s="118"/>
      <c r="FN936" s="8"/>
    </row>
    <row r="937" ht="12.75" customHeight="1">
      <c r="A937" s="4"/>
      <c r="B937" s="113"/>
      <c r="C937" s="114"/>
      <c r="D937" s="8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  <c r="AN937" s="105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  <c r="BY937" s="105"/>
      <c r="BZ937" s="105"/>
      <c r="CA937" s="105"/>
      <c r="CB937" s="105"/>
      <c r="CC937" s="105"/>
      <c r="CD937" s="105"/>
      <c r="CE937" s="105"/>
      <c r="CF937" s="105"/>
      <c r="CG937" s="105"/>
      <c r="CH937" s="105"/>
      <c r="CI937" s="105"/>
      <c r="CJ937" s="105"/>
      <c r="CK937" s="105"/>
      <c r="CL937" s="105"/>
      <c r="CM937" s="105"/>
      <c r="CN937" s="105"/>
      <c r="CO937" s="105"/>
      <c r="CP937" s="105"/>
      <c r="CQ937" s="105"/>
      <c r="CR937" s="105"/>
      <c r="CS937" s="105"/>
      <c r="CT937" s="105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  <c r="FG937" s="8"/>
      <c r="FH937" s="8"/>
      <c r="FI937" s="8"/>
      <c r="FJ937" s="8"/>
      <c r="FK937" s="8"/>
      <c r="FL937" s="43"/>
      <c r="FM937" s="118"/>
      <c r="FN937" s="8"/>
    </row>
    <row r="938" ht="12.75" customHeight="1">
      <c r="A938" s="4"/>
      <c r="B938" s="113"/>
      <c r="C938" s="114"/>
      <c r="D938" s="8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  <c r="AN938" s="105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  <c r="BY938" s="105"/>
      <c r="BZ938" s="105"/>
      <c r="CA938" s="105"/>
      <c r="CB938" s="105"/>
      <c r="CC938" s="105"/>
      <c r="CD938" s="105"/>
      <c r="CE938" s="105"/>
      <c r="CF938" s="105"/>
      <c r="CG938" s="105"/>
      <c r="CH938" s="105"/>
      <c r="CI938" s="105"/>
      <c r="CJ938" s="105"/>
      <c r="CK938" s="105"/>
      <c r="CL938" s="105"/>
      <c r="CM938" s="105"/>
      <c r="CN938" s="105"/>
      <c r="CO938" s="105"/>
      <c r="CP938" s="105"/>
      <c r="CQ938" s="105"/>
      <c r="CR938" s="105"/>
      <c r="CS938" s="105"/>
      <c r="CT938" s="105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  <c r="FG938" s="8"/>
      <c r="FH938" s="8"/>
      <c r="FI938" s="8"/>
      <c r="FJ938" s="8"/>
      <c r="FK938" s="8"/>
      <c r="FL938" s="43"/>
      <c r="FM938" s="118"/>
      <c r="FN938" s="8"/>
    </row>
    <row r="939" ht="12.75" customHeight="1">
      <c r="A939" s="4"/>
      <c r="B939" s="113"/>
      <c r="C939" s="114"/>
      <c r="D939" s="8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  <c r="AN939" s="105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  <c r="BY939" s="105"/>
      <c r="BZ939" s="105"/>
      <c r="CA939" s="105"/>
      <c r="CB939" s="105"/>
      <c r="CC939" s="105"/>
      <c r="CD939" s="105"/>
      <c r="CE939" s="105"/>
      <c r="CF939" s="105"/>
      <c r="CG939" s="105"/>
      <c r="CH939" s="105"/>
      <c r="CI939" s="105"/>
      <c r="CJ939" s="105"/>
      <c r="CK939" s="105"/>
      <c r="CL939" s="105"/>
      <c r="CM939" s="105"/>
      <c r="CN939" s="105"/>
      <c r="CO939" s="105"/>
      <c r="CP939" s="105"/>
      <c r="CQ939" s="105"/>
      <c r="CR939" s="105"/>
      <c r="CS939" s="105"/>
      <c r="CT939" s="105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  <c r="FG939" s="8"/>
      <c r="FH939" s="8"/>
      <c r="FI939" s="8"/>
      <c r="FJ939" s="8"/>
      <c r="FK939" s="8"/>
      <c r="FL939" s="43"/>
      <c r="FM939" s="118"/>
      <c r="FN939" s="8"/>
    </row>
    <row r="940" ht="12.75" customHeight="1">
      <c r="A940" s="4"/>
      <c r="B940" s="113"/>
      <c r="C940" s="114"/>
      <c r="D940" s="8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  <c r="AN940" s="105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  <c r="BY940" s="105"/>
      <c r="BZ940" s="105"/>
      <c r="CA940" s="105"/>
      <c r="CB940" s="105"/>
      <c r="CC940" s="105"/>
      <c r="CD940" s="105"/>
      <c r="CE940" s="105"/>
      <c r="CF940" s="105"/>
      <c r="CG940" s="105"/>
      <c r="CH940" s="105"/>
      <c r="CI940" s="105"/>
      <c r="CJ940" s="105"/>
      <c r="CK940" s="105"/>
      <c r="CL940" s="105"/>
      <c r="CM940" s="105"/>
      <c r="CN940" s="105"/>
      <c r="CO940" s="105"/>
      <c r="CP940" s="105"/>
      <c r="CQ940" s="105"/>
      <c r="CR940" s="105"/>
      <c r="CS940" s="105"/>
      <c r="CT940" s="105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  <c r="FG940" s="8"/>
      <c r="FH940" s="8"/>
      <c r="FI940" s="8"/>
      <c r="FJ940" s="8"/>
      <c r="FK940" s="8"/>
      <c r="FL940" s="43"/>
      <c r="FM940" s="118"/>
      <c r="FN940" s="8"/>
    </row>
    <row r="941" ht="12.75" customHeight="1">
      <c r="A941" s="4"/>
      <c r="B941" s="113"/>
      <c r="C941" s="114"/>
      <c r="D941" s="8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  <c r="AN941" s="105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  <c r="BY941" s="105"/>
      <c r="BZ941" s="105"/>
      <c r="CA941" s="105"/>
      <c r="CB941" s="105"/>
      <c r="CC941" s="105"/>
      <c r="CD941" s="105"/>
      <c r="CE941" s="105"/>
      <c r="CF941" s="105"/>
      <c r="CG941" s="105"/>
      <c r="CH941" s="105"/>
      <c r="CI941" s="105"/>
      <c r="CJ941" s="105"/>
      <c r="CK941" s="105"/>
      <c r="CL941" s="105"/>
      <c r="CM941" s="105"/>
      <c r="CN941" s="105"/>
      <c r="CO941" s="105"/>
      <c r="CP941" s="105"/>
      <c r="CQ941" s="105"/>
      <c r="CR941" s="105"/>
      <c r="CS941" s="105"/>
      <c r="CT941" s="105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  <c r="FG941" s="8"/>
      <c r="FH941" s="8"/>
      <c r="FI941" s="8"/>
      <c r="FJ941" s="8"/>
      <c r="FK941" s="8"/>
      <c r="FL941" s="43"/>
      <c r="FM941" s="118"/>
      <c r="FN941" s="8"/>
    </row>
    <row r="942" ht="12.75" customHeight="1">
      <c r="A942" s="4"/>
      <c r="B942" s="113"/>
      <c r="C942" s="114"/>
      <c r="D942" s="8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  <c r="BY942" s="105"/>
      <c r="BZ942" s="105"/>
      <c r="CA942" s="105"/>
      <c r="CB942" s="105"/>
      <c r="CC942" s="105"/>
      <c r="CD942" s="105"/>
      <c r="CE942" s="105"/>
      <c r="CF942" s="105"/>
      <c r="CG942" s="105"/>
      <c r="CH942" s="105"/>
      <c r="CI942" s="105"/>
      <c r="CJ942" s="105"/>
      <c r="CK942" s="105"/>
      <c r="CL942" s="105"/>
      <c r="CM942" s="105"/>
      <c r="CN942" s="105"/>
      <c r="CO942" s="105"/>
      <c r="CP942" s="105"/>
      <c r="CQ942" s="105"/>
      <c r="CR942" s="105"/>
      <c r="CS942" s="105"/>
      <c r="CT942" s="105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  <c r="FG942" s="8"/>
      <c r="FH942" s="8"/>
      <c r="FI942" s="8"/>
      <c r="FJ942" s="8"/>
      <c r="FK942" s="8"/>
      <c r="FL942" s="43"/>
      <c r="FM942" s="118"/>
      <c r="FN942" s="8"/>
    </row>
    <row r="943" ht="12.75" customHeight="1">
      <c r="A943" s="4"/>
      <c r="B943" s="113"/>
      <c r="C943" s="114"/>
      <c r="D943" s="8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  <c r="BY943" s="105"/>
      <c r="BZ943" s="105"/>
      <c r="CA943" s="105"/>
      <c r="CB943" s="105"/>
      <c r="CC943" s="105"/>
      <c r="CD943" s="105"/>
      <c r="CE943" s="105"/>
      <c r="CF943" s="105"/>
      <c r="CG943" s="105"/>
      <c r="CH943" s="105"/>
      <c r="CI943" s="105"/>
      <c r="CJ943" s="105"/>
      <c r="CK943" s="105"/>
      <c r="CL943" s="105"/>
      <c r="CM943" s="105"/>
      <c r="CN943" s="105"/>
      <c r="CO943" s="105"/>
      <c r="CP943" s="105"/>
      <c r="CQ943" s="105"/>
      <c r="CR943" s="105"/>
      <c r="CS943" s="105"/>
      <c r="CT943" s="105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  <c r="FG943" s="8"/>
      <c r="FH943" s="8"/>
      <c r="FI943" s="8"/>
      <c r="FJ943" s="8"/>
      <c r="FK943" s="8"/>
      <c r="FL943" s="43"/>
      <c r="FM943" s="118"/>
      <c r="FN943" s="8"/>
    </row>
    <row r="944" ht="12.75" customHeight="1">
      <c r="A944" s="4"/>
      <c r="B944" s="113"/>
      <c r="C944" s="114"/>
      <c r="D944" s="8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  <c r="AN944" s="105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  <c r="BY944" s="105"/>
      <c r="BZ944" s="105"/>
      <c r="CA944" s="105"/>
      <c r="CB944" s="105"/>
      <c r="CC944" s="105"/>
      <c r="CD944" s="105"/>
      <c r="CE944" s="105"/>
      <c r="CF944" s="105"/>
      <c r="CG944" s="105"/>
      <c r="CH944" s="105"/>
      <c r="CI944" s="105"/>
      <c r="CJ944" s="105"/>
      <c r="CK944" s="105"/>
      <c r="CL944" s="105"/>
      <c r="CM944" s="105"/>
      <c r="CN944" s="105"/>
      <c r="CO944" s="105"/>
      <c r="CP944" s="105"/>
      <c r="CQ944" s="105"/>
      <c r="CR944" s="105"/>
      <c r="CS944" s="105"/>
      <c r="CT944" s="105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  <c r="FG944" s="8"/>
      <c r="FH944" s="8"/>
      <c r="FI944" s="8"/>
      <c r="FJ944" s="8"/>
      <c r="FK944" s="8"/>
      <c r="FL944" s="43"/>
      <c r="FM944" s="118"/>
      <c r="FN944" s="8"/>
    </row>
    <row r="945" ht="12.75" customHeight="1">
      <c r="A945" s="4"/>
      <c r="B945" s="113"/>
      <c r="C945" s="114"/>
      <c r="D945" s="8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  <c r="AN945" s="105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  <c r="BY945" s="105"/>
      <c r="BZ945" s="105"/>
      <c r="CA945" s="105"/>
      <c r="CB945" s="105"/>
      <c r="CC945" s="105"/>
      <c r="CD945" s="105"/>
      <c r="CE945" s="105"/>
      <c r="CF945" s="105"/>
      <c r="CG945" s="105"/>
      <c r="CH945" s="105"/>
      <c r="CI945" s="105"/>
      <c r="CJ945" s="105"/>
      <c r="CK945" s="105"/>
      <c r="CL945" s="105"/>
      <c r="CM945" s="105"/>
      <c r="CN945" s="105"/>
      <c r="CO945" s="105"/>
      <c r="CP945" s="105"/>
      <c r="CQ945" s="105"/>
      <c r="CR945" s="105"/>
      <c r="CS945" s="105"/>
      <c r="CT945" s="105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  <c r="FG945" s="8"/>
      <c r="FH945" s="8"/>
      <c r="FI945" s="8"/>
      <c r="FJ945" s="8"/>
      <c r="FK945" s="8"/>
      <c r="FL945" s="43"/>
      <c r="FM945" s="118"/>
      <c r="FN945" s="8"/>
    </row>
    <row r="946" ht="12.75" customHeight="1">
      <c r="A946" s="4"/>
      <c r="B946" s="113"/>
      <c r="C946" s="114"/>
      <c r="D946" s="8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  <c r="BY946" s="105"/>
      <c r="BZ946" s="105"/>
      <c r="CA946" s="105"/>
      <c r="CB946" s="105"/>
      <c r="CC946" s="105"/>
      <c r="CD946" s="105"/>
      <c r="CE946" s="105"/>
      <c r="CF946" s="105"/>
      <c r="CG946" s="105"/>
      <c r="CH946" s="105"/>
      <c r="CI946" s="105"/>
      <c r="CJ946" s="105"/>
      <c r="CK946" s="105"/>
      <c r="CL946" s="105"/>
      <c r="CM946" s="105"/>
      <c r="CN946" s="105"/>
      <c r="CO946" s="105"/>
      <c r="CP946" s="105"/>
      <c r="CQ946" s="105"/>
      <c r="CR946" s="105"/>
      <c r="CS946" s="105"/>
      <c r="CT946" s="105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  <c r="FG946" s="8"/>
      <c r="FH946" s="8"/>
      <c r="FI946" s="8"/>
      <c r="FJ946" s="8"/>
      <c r="FK946" s="8"/>
      <c r="FL946" s="43"/>
      <c r="FM946" s="118"/>
      <c r="FN946" s="8"/>
    </row>
    <row r="947" ht="12.75" customHeight="1">
      <c r="A947" s="4"/>
      <c r="B947" s="113"/>
      <c r="C947" s="114"/>
      <c r="D947" s="8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  <c r="BY947" s="105"/>
      <c r="BZ947" s="105"/>
      <c r="CA947" s="105"/>
      <c r="CB947" s="105"/>
      <c r="CC947" s="105"/>
      <c r="CD947" s="105"/>
      <c r="CE947" s="105"/>
      <c r="CF947" s="105"/>
      <c r="CG947" s="105"/>
      <c r="CH947" s="105"/>
      <c r="CI947" s="105"/>
      <c r="CJ947" s="105"/>
      <c r="CK947" s="105"/>
      <c r="CL947" s="105"/>
      <c r="CM947" s="105"/>
      <c r="CN947" s="105"/>
      <c r="CO947" s="105"/>
      <c r="CP947" s="105"/>
      <c r="CQ947" s="105"/>
      <c r="CR947" s="105"/>
      <c r="CS947" s="105"/>
      <c r="CT947" s="105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  <c r="FG947" s="8"/>
      <c r="FH947" s="8"/>
      <c r="FI947" s="8"/>
      <c r="FJ947" s="8"/>
      <c r="FK947" s="8"/>
      <c r="FL947" s="43"/>
      <c r="FM947" s="118"/>
      <c r="FN947" s="8"/>
    </row>
    <row r="948" ht="12.75" customHeight="1">
      <c r="A948" s="4"/>
      <c r="B948" s="113"/>
      <c r="C948" s="114"/>
      <c r="D948" s="8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  <c r="AN948" s="105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  <c r="BY948" s="105"/>
      <c r="BZ948" s="105"/>
      <c r="CA948" s="105"/>
      <c r="CB948" s="105"/>
      <c r="CC948" s="105"/>
      <c r="CD948" s="105"/>
      <c r="CE948" s="105"/>
      <c r="CF948" s="105"/>
      <c r="CG948" s="105"/>
      <c r="CH948" s="105"/>
      <c r="CI948" s="105"/>
      <c r="CJ948" s="105"/>
      <c r="CK948" s="105"/>
      <c r="CL948" s="105"/>
      <c r="CM948" s="105"/>
      <c r="CN948" s="105"/>
      <c r="CO948" s="105"/>
      <c r="CP948" s="105"/>
      <c r="CQ948" s="105"/>
      <c r="CR948" s="105"/>
      <c r="CS948" s="105"/>
      <c r="CT948" s="105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  <c r="FG948" s="8"/>
      <c r="FH948" s="8"/>
      <c r="FI948" s="8"/>
      <c r="FJ948" s="8"/>
      <c r="FK948" s="8"/>
      <c r="FL948" s="43"/>
      <c r="FM948" s="118"/>
      <c r="FN948" s="8"/>
    </row>
    <row r="949" ht="12.75" customHeight="1">
      <c r="A949" s="4"/>
      <c r="B949" s="113"/>
      <c r="C949" s="114"/>
      <c r="D949" s="8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  <c r="BY949" s="105"/>
      <c r="BZ949" s="105"/>
      <c r="CA949" s="105"/>
      <c r="CB949" s="105"/>
      <c r="CC949" s="105"/>
      <c r="CD949" s="105"/>
      <c r="CE949" s="105"/>
      <c r="CF949" s="105"/>
      <c r="CG949" s="105"/>
      <c r="CH949" s="105"/>
      <c r="CI949" s="105"/>
      <c r="CJ949" s="105"/>
      <c r="CK949" s="105"/>
      <c r="CL949" s="105"/>
      <c r="CM949" s="105"/>
      <c r="CN949" s="105"/>
      <c r="CO949" s="105"/>
      <c r="CP949" s="105"/>
      <c r="CQ949" s="105"/>
      <c r="CR949" s="105"/>
      <c r="CS949" s="105"/>
      <c r="CT949" s="105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  <c r="FG949" s="8"/>
      <c r="FH949" s="8"/>
      <c r="FI949" s="8"/>
      <c r="FJ949" s="8"/>
      <c r="FK949" s="8"/>
      <c r="FL949" s="43"/>
      <c r="FM949" s="118"/>
      <c r="FN949" s="8"/>
    </row>
    <row r="950" ht="12.75" customHeight="1">
      <c r="A950" s="4"/>
      <c r="B950" s="113"/>
      <c r="C950" s="114"/>
      <c r="D950" s="8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  <c r="BY950" s="105"/>
      <c r="BZ950" s="105"/>
      <c r="CA950" s="105"/>
      <c r="CB950" s="105"/>
      <c r="CC950" s="105"/>
      <c r="CD950" s="105"/>
      <c r="CE950" s="105"/>
      <c r="CF950" s="105"/>
      <c r="CG950" s="105"/>
      <c r="CH950" s="105"/>
      <c r="CI950" s="105"/>
      <c r="CJ950" s="105"/>
      <c r="CK950" s="105"/>
      <c r="CL950" s="105"/>
      <c r="CM950" s="105"/>
      <c r="CN950" s="105"/>
      <c r="CO950" s="105"/>
      <c r="CP950" s="105"/>
      <c r="CQ950" s="105"/>
      <c r="CR950" s="105"/>
      <c r="CS950" s="105"/>
      <c r="CT950" s="105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  <c r="FG950" s="8"/>
      <c r="FH950" s="8"/>
      <c r="FI950" s="8"/>
      <c r="FJ950" s="8"/>
      <c r="FK950" s="8"/>
      <c r="FL950" s="43"/>
      <c r="FM950" s="118"/>
      <c r="FN950" s="8"/>
    </row>
    <row r="951" ht="12.75" customHeight="1">
      <c r="A951" s="4"/>
      <c r="B951" s="113"/>
      <c r="C951" s="114"/>
      <c r="D951" s="8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  <c r="AN951" s="105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  <c r="BY951" s="105"/>
      <c r="BZ951" s="105"/>
      <c r="CA951" s="105"/>
      <c r="CB951" s="105"/>
      <c r="CC951" s="105"/>
      <c r="CD951" s="105"/>
      <c r="CE951" s="105"/>
      <c r="CF951" s="105"/>
      <c r="CG951" s="105"/>
      <c r="CH951" s="105"/>
      <c r="CI951" s="105"/>
      <c r="CJ951" s="105"/>
      <c r="CK951" s="105"/>
      <c r="CL951" s="105"/>
      <c r="CM951" s="105"/>
      <c r="CN951" s="105"/>
      <c r="CO951" s="105"/>
      <c r="CP951" s="105"/>
      <c r="CQ951" s="105"/>
      <c r="CR951" s="105"/>
      <c r="CS951" s="105"/>
      <c r="CT951" s="105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  <c r="FG951" s="8"/>
      <c r="FH951" s="8"/>
      <c r="FI951" s="8"/>
      <c r="FJ951" s="8"/>
      <c r="FK951" s="8"/>
      <c r="FL951" s="43"/>
      <c r="FM951" s="118"/>
      <c r="FN951" s="8"/>
    </row>
    <row r="952" ht="12.75" customHeight="1">
      <c r="A952" s="4"/>
      <c r="B952" s="113"/>
      <c r="C952" s="114"/>
      <c r="D952" s="8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  <c r="AN952" s="105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  <c r="BY952" s="105"/>
      <c r="BZ952" s="105"/>
      <c r="CA952" s="105"/>
      <c r="CB952" s="105"/>
      <c r="CC952" s="105"/>
      <c r="CD952" s="105"/>
      <c r="CE952" s="105"/>
      <c r="CF952" s="105"/>
      <c r="CG952" s="105"/>
      <c r="CH952" s="105"/>
      <c r="CI952" s="105"/>
      <c r="CJ952" s="105"/>
      <c r="CK952" s="105"/>
      <c r="CL952" s="105"/>
      <c r="CM952" s="105"/>
      <c r="CN952" s="105"/>
      <c r="CO952" s="105"/>
      <c r="CP952" s="105"/>
      <c r="CQ952" s="105"/>
      <c r="CR952" s="105"/>
      <c r="CS952" s="105"/>
      <c r="CT952" s="105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  <c r="FG952" s="8"/>
      <c r="FH952" s="8"/>
      <c r="FI952" s="8"/>
      <c r="FJ952" s="8"/>
      <c r="FK952" s="8"/>
      <c r="FL952" s="43"/>
      <c r="FM952" s="118"/>
      <c r="FN952" s="8"/>
    </row>
    <row r="953" ht="12.75" customHeight="1">
      <c r="A953" s="4"/>
      <c r="B953" s="113"/>
      <c r="C953" s="114"/>
      <c r="D953" s="8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  <c r="AN953" s="105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  <c r="BY953" s="105"/>
      <c r="BZ953" s="105"/>
      <c r="CA953" s="105"/>
      <c r="CB953" s="105"/>
      <c r="CC953" s="105"/>
      <c r="CD953" s="105"/>
      <c r="CE953" s="105"/>
      <c r="CF953" s="105"/>
      <c r="CG953" s="105"/>
      <c r="CH953" s="105"/>
      <c r="CI953" s="105"/>
      <c r="CJ953" s="105"/>
      <c r="CK953" s="105"/>
      <c r="CL953" s="105"/>
      <c r="CM953" s="105"/>
      <c r="CN953" s="105"/>
      <c r="CO953" s="105"/>
      <c r="CP953" s="105"/>
      <c r="CQ953" s="105"/>
      <c r="CR953" s="105"/>
      <c r="CS953" s="105"/>
      <c r="CT953" s="105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  <c r="FG953" s="8"/>
      <c r="FH953" s="8"/>
      <c r="FI953" s="8"/>
      <c r="FJ953" s="8"/>
      <c r="FK953" s="8"/>
      <c r="FL953" s="43"/>
      <c r="FM953" s="118"/>
      <c r="FN953" s="8"/>
    </row>
    <row r="954" ht="12.75" customHeight="1">
      <c r="A954" s="4"/>
      <c r="B954" s="113"/>
      <c r="C954" s="114"/>
      <c r="D954" s="8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  <c r="AM954" s="105"/>
      <c r="AN954" s="105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  <c r="BY954" s="105"/>
      <c r="BZ954" s="105"/>
      <c r="CA954" s="105"/>
      <c r="CB954" s="105"/>
      <c r="CC954" s="105"/>
      <c r="CD954" s="105"/>
      <c r="CE954" s="105"/>
      <c r="CF954" s="105"/>
      <c r="CG954" s="105"/>
      <c r="CH954" s="105"/>
      <c r="CI954" s="105"/>
      <c r="CJ954" s="105"/>
      <c r="CK954" s="105"/>
      <c r="CL954" s="105"/>
      <c r="CM954" s="105"/>
      <c r="CN954" s="105"/>
      <c r="CO954" s="105"/>
      <c r="CP954" s="105"/>
      <c r="CQ954" s="105"/>
      <c r="CR954" s="105"/>
      <c r="CS954" s="105"/>
      <c r="CT954" s="105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  <c r="FG954" s="8"/>
      <c r="FH954" s="8"/>
      <c r="FI954" s="8"/>
      <c r="FJ954" s="8"/>
      <c r="FK954" s="8"/>
      <c r="FL954" s="43"/>
      <c r="FM954" s="118"/>
      <c r="FN954" s="8"/>
    </row>
    <row r="955" ht="12.75" customHeight="1">
      <c r="A955" s="4"/>
      <c r="B955" s="113"/>
      <c r="C955" s="114"/>
      <c r="D955" s="8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  <c r="AM955" s="105"/>
      <c r="AN955" s="105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  <c r="BY955" s="105"/>
      <c r="BZ955" s="105"/>
      <c r="CA955" s="105"/>
      <c r="CB955" s="105"/>
      <c r="CC955" s="105"/>
      <c r="CD955" s="105"/>
      <c r="CE955" s="105"/>
      <c r="CF955" s="105"/>
      <c r="CG955" s="105"/>
      <c r="CH955" s="105"/>
      <c r="CI955" s="105"/>
      <c r="CJ955" s="105"/>
      <c r="CK955" s="105"/>
      <c r="CL955" s="105"/>
      <c r="CM955" s="105"/>
      <c r="CN955" s="105"/>
      <c r="CO955" s="105"/>
      <c r="CP955" s="105"/>
      <c r="CQ955" s="105"/>
      <c r="CR955" s="105"/>
      <c r="CS955" s="105"/>
      <c r="CT955" s="105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  <c r="FG955" s="8"/>
      <c r="FH955" s="8"/>
      <c r="FI955" s="8"/>
      <c r="FJ955" s="8"/>
      <c r="FK955" s="8"/>
      <c r="FL955" s="43"/>
      <c r="FM955" s="118"/>
      <c r="FN955" s="8"/>
    </row>
    <row r="956" ht="12.75" customHeight="1">
      <c r="A956" s="4"/>
      <c r="B956" s="113"/>
      <c r="C956" s="114"/>
      <c r="D956" s="8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  <c r="AM956" s="105"/>
      <c r="AN956" s="105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  <c r="BY956" s="105"/>
      <c r="BZ956" s="105"/>
      <c r="CA956" s="105"/>
      <c r="CB956" s="105"/>
      <c r="CC956" s="105"/>
      <c r="CD956" s="105"/>
      <c r="CE956" s="105"/>
      <c r="CF956" s="105"/>
      <c r="CG956" s="105"/>
      <c r="CH956" s="105"/>
      <c r="CI956" s="105"/>
      <c r="CJ956" s="105"/>
      <c r="CK956" s="105"/>
      <c r="CL956" s="105"/>
      <c r="CM956" s="105"/>
      <c r="CN956" s="105"/>
      <c r="CO956" s="105"/>
      <c r="CP956" s="105"/>
      <c r="CQ956" s="105"/>
      <c r="CR956" s="105"/>
      <c r="CS956" s="105"/>
      <c r="CT956" s="105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  <c r="FG956" s="8"/>
      <c r="FH956" s="8"/>
      <c r="FI956" s="8"/>
      <c r="FJ956" s="8"/>
      <c r="FK956" s="8"/>
      <c r="FL956" s="43"/>
      <c r="FM956" s="118"/>
      <c r="FN956" s="8"/>
    </row>
    <row r="957" ht="12.75" customHeight="1">
      <c r="A957" s="4"/>
      <c r="B957" s="113"/>
      <c r="C957" s="114"/>
      <c r="D957" s="8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  <c r="AM957" s="105"/>
      <c r="AN957" s="105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  <c r="BY957" s="105"/>
      <c r="BZ957" s="105"/>
      <c r="CA957" s="105"/>
      <c r="CB957" s="105"/>
      <c r="CC957" s="105"/>
      <c r="CD957" s="105"/>
      <c r="CE957" s="105"/>
      <c r="CF957" s="105"/>
      <c r="CG957" s="105"/>
      <c r="CH957" s="105"/>
      <c r="CI957" s="105"/>
      <c r="CJ957" s="105"/>
      <c r="CK957" s="105"/>
      <c r="CL957" s="105"/>
      <c r="CM957" s="105"/>
      <c r="CN957" s="105"/>
      <c r="CO957" s="105"/>
      <c r="CP957" s="105"/>
      <c r="CQ957" s="105"/>
      <c r="CR957" s="105"/>
      <c r="CS957" s="105"/>
      <c r="CT957" s="105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  <c r="FG957" s="8"/>
      <c r="FH957" s="8"/>
      <c r="FI957" s="8"/>
      <c r="FJ957" s="8"/>
      <c r="FK957" s="8"/>
      <c r="FL957" s="43"/>
      <c r="FM957" s="118"/>
      <c r="FN957" s="8"/>
    </row>
    <row r="958" ht="12.75" customHeight="1">
      <c r="A958" s="4"/>
      <c r="B958" s="113"/>
      <c r="C958" s="114"/>
      <c r="D958" s="8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  <c r="AM958" s="105"/>
      <c r="AN958" s="105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  <c r="BY958" s="105"/>
      <c r="BZ958" s="105"/>
      <c r="CA958" s="105"/>
      <c r="CB958" s="105"/>
      <c r="CC958" s="105"/>
      <c r="CD958" s="105"/>
      <c r="CE958" s="105"/>
      <c r="CF958" s="105"/>
      <c r="CG958" s="105"/>
      <c r="CH958" s="105"/>
      <c r="CI958" s="105"/>
      <c r="CJ958" s="105"/>
      <c r="CK958" s="105"/>
      <c r="CL958" s="105"/>
      <c r="CM958" s="105"/>
      <c r="CN958" s="105"/>
      <c r="CO958" s="105"/>
      <c r="CP958" s="105"/>
      <c r="CQ958" s="105"/>
      <c r="CR958" s="105"/>
      <c r="CS958" s="105"/>
      <c r="CT958" s="105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  <c r="FG958" s="8"/>
      <c r="FH958" s="8"/>
      <c r="FI958" s="8"/>
      <c r="FJ958" s="8"/>
      <c r="FK958" s="8"/>
      <c r="FL958" s="43"/>
      <c r="FM958" s="118"/>
      <c r="FN958" s="8"/>
    </row>
    <row r="959" ht="12.75" customHeight="1">
      <c r="A959" s="4"/>
      <c r="B959" s="113"/>
      <c r="C959" s="114"/>
      <c r="D959" s="8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  <c r="BY959" s="105"/>
      <c r="BZ959" s="105"/>
      <c r="CA959" s="105"/>
      <c r="CB959" s="105"/>
      <c r="CC959" s="105"/>
      <c r="CD959" s="105"/>
      <c r="CE959" s="105"/>
      <c r="CF959" s="105"/>
      <c r="CG959" s="105"/>
      <c r="CH959" s="105"/>
      <c r="CI959" s="105"/>
      <c r="CJ959" s="105"/>
      <c r="CK959" s="105"/>
      <c r="CL959" s="105"/>
      <c r="CM959" s="105"/>
      <c r="CN959" s="105"/>
      <c r="CO959" s="105"/>
      <c r="CP959" s="105"/>
      <c r="CQ959" s="105"/>
      <c r="CR959" s="105"/>
      <c r="CS959" s="105"/>
      <c r="CT959" s="105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  <c r="FG959" s="8"/>
      <c r="FH959" s="8"/>
      <c r="FI959" s="8"/>
      <c r="FJ959" s="8"/>
      <c r="FK959" s="8"/>
      <c r="FL959" s="43"/>
      <c r="FM959" s="118"/>
      <c r="FN959" s="8"/>
    </row>
    <row r="960" ht="12.75" customHeight="1">
      <c r="A960" s="4"/>
      <c r="B960" s="113"/>
      <c r="C960" s="114"/>
      <c r="D960" s="8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  <c r="AM960" s="105"/>
      <c r="AN960" s="105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  <c r="BY960" s="105"/>
      <c r="BZ960" s="105"/>
      <c r="CA960" s="105"/>
      <c r="CB960" s="105"/>
      <c r="CC960" s="105"/>
      <c r="CD960" s="105"/>
      <c r="CE960" s="105"/>
      <c r="CF960" s="105"/>
      <c r="CG960" s="105"/>
      <c r="CH960" s="105"/>
      <c r="CI960" s="105"/>
      <c r="CJ960" s="105"/>
      <c r="CK960" s="105"/>
      <c r="CL960" s="105"/>
      <c r="CM960" s="105"/>
      <c r="CN960" s="105"/>
      <c r="CO960" s="105"/>
      <c r="CP960" s="105"/>
      <c r="CQ960" s="105"/>
      <c r="CR960" s="105"/>
      <c r="CS960" s="105"/>
      <c r="CT960" s="105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  <c r="FG960" s="8"/>
      <c r="FH960" s="8"/>
      <c r="FI960" s="8"/>
      <c r="FJ960" s="8"/>
      <c r="FK960" s="8"/>
      <c r="FL960" s="43"/>
      <c r="FM960" s="118"/>
      <c r="FN960" s="8"/>
    </row>
    <row r="961" ht="12.75" customHeight="1">
      <c r="A961" s="4"/>
      <c r="B961" s="113"/>
      <c r="C961" s="114"/>
      <c r="D961" s="8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  <c r="AM961" s="105"/>
      <c r="AN961" s="105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  <c r="BY961" s="105"/>
      <c r="BZ961" s="105"/>
      <c r="CA961" s="105"/>
      <c r="CB961" s="105"/>
      <c r="CC961" s="105"/>
      <c r="CD961" s="105"/>
      <c r="CE961" s="105"/>
      <c r="CF961" s="105"/>
      <c r="CG961" s="105"/>
      <c r="CH961" s="105"/>
      <c r="CI961" s="105"/>
      <c r="CJ961" s="105"/>
      <c r="CK961" s="105"/>
      <c r="CL961" s="105"/>
      <c r="CM961" s="105"/>
      <c r="CN961" s="105"/>
      <c r="CO961" s="105"/>
      <c r="CP961" s="105"/>
      <c r="CQ961" s="105"/>
      <c r="CR961" s="105"/>
      <c r="CS961" s="105"/>
      <c r="CT961" s="105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  <c r="FG961" s="8"/>
      <c r="FH961" s="8"/>
      <c r="FI961" s="8"/>
      <c r="FJ961" s="8"/>
      <c r="FK961" s="8"/>
      <c r="FL961" s="43"/>
      <c r="FM961" s="118"/>
      <c r="FN961" s="8"/>
    </row>
    <row r="962" ht="12.75" customHeight="1">
      <c r="A962" s="4"/>
      <c r="B962" s="113"/>
      <c r="C962" s="114"/>
      <c r="D962" s="8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  <c r="AM962" s="105"/>
      <c r="AN962" s="105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  <c r="BY962" s="105"/>
      <c r="BZ962" s="105"/>
      <c r="CA962" s="105"/>
      <c r="CB962" s="105"/>
      <c r="CC962" s="105"/>
      <c r="CD962" s="105"/>
      <c r="CE962" s="105"/>
      <c r="CF962" s="105"/>
      <c r="CG962" s="105"/>
      <c r="CH962" s="105"/>
      <c r="CI962" s="105"/>
      <c r="CJ962" s="105"/>
      <c r="CK962" s="105"/>
      <c r="CL962" s="105"/>
      <c r="CM962" s="105"/>
      <c r="CN962" s="105"/>
      <c r="CO962" s="105"/>
      <c r="CP962" s="105"/>
      <c r="CQ962" s="105"/>
      <c r="CR962" s="105"/>
      <c r="CS962" s="105"/>
      <c r="CT962" s="105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  <c r="FG962" s="8"/>
      <c r="FH962" s="8"/>
      <c r="FI962" s="8"/>
      <c r="FJ962" s="8"/>
      <c r="FK962" s="8"/>
      <c r="FL962" s="43"/>
      <c r="FM962" s="118"/>
      <c r="FN962" s="8"/>
    </row>
    <row r="963" ht="12.75" customHeight="1">
      <c r="A963" s="4"/>
      <c r="B963" s="113"/>
      <c r="C963" s="114"/>
      <c r="D963" s="8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  <c r="BY963" s="105"/>
      <c r="BZ963" s="105"/>
      <c r="CA963" s="105"/>
      <c r="CB963" s="105"/>
      <c r="CC963" s="105"/>
      <c r="CD963" s="105"/>
      <c r="CE963" s="105"/>
      <c r="CF963" s="105"/>
      <c r="CG963" s="105"/>
      <c r="CH963" s="105"/>
      <c r="CI963" s="105"/>
      <c r="CJ963" s="105"/>
      <c r="CK963" s="105"/>
      <c r="CL963" s="105"/>
      <c r="CM963" s="105"/>
      <c r="CN963" s="105"/>
      <c r="CO963" s="105"/>
      <c r="CP963" s="105"/>
      <c r="CQ963" s="105"/>
      <c r="CR963" s="105"/>
      <c r="CS963" s="105"/>
      <c r="CT963" s="105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  <c r="FG963" s="8"/>
      <c r="FH963" s="8"/>
      <c r="FI963" s="8"/>
      <c r="FJ963" s="8"/>
      <c r="FK963" s="8"/>
      <c r="FL963" s="43"/>
      <c r="FM963" s="118"/>
      <c r="FN963" s="8"/>
    </row>
    <row r="964" ht="12.75" customHeight="1">
      <c r="A964" s="4"/>
      <c r="B964" s="113"/>
      <c r="C964" s="114"/>
      <c r="D964" s="8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  <c r="AM964" s="105"/>
      <c r="AN964" s="105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  <c r="BY964" s="105"/>
      <c r="BZ964" s="105"/>
      <c r="CA964" s="105"/>
      <c r="CB964" s="105"/>
      <c r="CC964" s="105"/>
      <c r="CD964" s="105"/>
      <c r="CE964" s="105"/>
      <c r="CF964" s="105"/>
      <c r="CG964" s="105"/>
      <c r="CH964" s="105"/>
      <c r="CI964" s="105"/>
      <c r="CJ964" s="105"/>
      <c r="CK964" s="105"/>
      <c r="CL964" s="105"/>
      <c r="CM964" s="105"/>
      <c r="CN964" s="105"/>
      <c r="CO964" s="105"/>
      <c r="CP964" s="105"/>
      <c r="CQ964" s="105"/>
      <c r="CR964" s="105"/>
      <c r="CS964" s="105"/>
      <c r="CT964" s="105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  <c r="FG964" s="8"/>
      <c r="FH964" s="8"/>
      <c r="FI964" s="8"/>
      <c r="FJ964" s="8"/>
      <c r="FK964" s="8"/>
      <c r="FL964" s="43"/>
      <c r="FM964" s="118"/>
      <c r="FN964" s="8"/>
    </row>
    <row r="965" ht="12.75" customHeight="1">
      <c r="A965" s="4"/>
      <c r="B965" s="113"/>
      <c r="C965" s="114"/>
      <c r="D965" s="8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  <c r="AM965" s="105"/>
      <c r="AN965" s="105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  <c r="BY965" s="105"/>
      <c r="BZ965" s="105"/>
      <c r="CA965" s="105"/>
      <c r="CB965" s="105"/>
      <c r="CC965" s="105"/>
      <c r="CD965" s="105"/>
      <c r="CE965" s="105"/>
      <c r="CF965" s="105"/>
      <c r="CG965" s="105"/>
      <c r="CH965" s="105"/>
      <c r="CI965" s="105"/>
      <c r="CJ965" s="105"/>
      <c r="CK965" s="105"/>
      <c r="CL965" s="105"/>
      <c r="CM965" s="105"/>
      <c r="CN965" s="105"/>
      <c r="CO965" s="105"/>
      <c r="CP965" s="105"/>
      <c r="CQ965" s="105"/>
      <c r="CR965" s="105"/>
      <c r="CS965" s="105"/>
      <c r="CT965" s="105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  <c r="FG965" s="8"/>
      <c r="FH965" s="8"/>
      <c r="FI965" s="8"/>
      <c r="FJ965" s="8"/>
      <c r="FK965" s="8"/>
      <c r="FL965" s="43"/>
      <c r="FM965" s="118"/>
      <c r="FN965" s="8"/>
    </row>
    <row r="966" ht="12.75" customHeight="1">
      <c r="A966" s="4"/>
      <c r="B966" s="113"/>
      <c r="C966" s="114"/>
      <c r="D966" s="8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  <c r="AH966" s="105"/>
      <c r="AI966" s="105"/>
      <c r="AJ966" s="105"/>
      <c r="AK966" s="105"/>
      <c r="AL966" s="105"/>
      <c r="AM966" s="105"/>
      <c r="AN966" s="105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  <c r="BY966" s="105"/>
      <c r="BZ966" s="105"/>
      <c r="CA966" s="105"/>
      <c r="CB966" s="105"/>
      <c r="CC966" s="105"/>
      <c r="CD966" s="105"/>
      <c r="CE966" s="105"/>
      <c r="CF966" s="105"/>
      <c r="CG966" s="105"/>
      <c r="CH966" s="105"/>
      <c r="CI966" s="105"/>
      <c r="CJ966" s="105"/>
      <c r="CK966" s="105"/>
      <c r="CL966" s="105"/>
      <c r="CM966" s="105"/>
      <c r="CN966" s="105"/>
      <c r="CO966" s="105"/>
      <c r="CP966" s="105"/>
      <c r="CQ966" s="105"/>
      <c r="CR966" s="105"/>
      <c r="CS966" s="105"/>
      <c r="CT966" s="105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  <c r="FG966" s="8"/>
      <c r="FH966" s="8"/>
      <c r="FI966" s="8"/>
      <c r="FJ966" s="8"/>
      <c r="FK966" s="8"/>
      <c r="FL966" s="43"/>
      <c r="FM966" s="118"/>
      <c r="FN966" s="8"/>
    </row>
    <row r="967" ht="12.75" customHeight="1">
      <c r="A967" s="4"/>
      <c r="B967" s="113"/>
      <c r="C967" s="114"/>
      <c r="D967" s="8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  <c r="AH967" s="105"/>
      <c r="AI967" s="105"/>
      <c r="AJ967" s="105"/>
      <c r="AK967" s="105"/>
      <c r="AL967" s="105"/>
      <c r="AM967" s="105"/>
      <c r="AN967" s="105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  <c r="BY967" s="105"/>
      <c r="BZ967" s="105"/>
      <c r="CA967" s="105"/>
      <c r="CB967" s="105"/>
      <c r="CC967" s="105"/>
      <c r="CD967" s="105"/>
      <c r="CE967" s="105"/>
      <c r="CF967" s="105"/>
      <c r="CG967" s="105"/>
      <c r="CH967" s="105"/>
      <c r="CI967" s="105"/>
      <c r="CJ967" s="105"/>
      <c r="CK967" s="105"/>
      <c r="CL967" s="105"/>
      <c r="CM967" s="105"/>
      <c r="CN967" s="105"/>
      <c r="CO967" s="105"/>
      <c r="CP967" s="105"/>
      <c r="CQ967" s="105"/>
      <c r="CR967" s="105"/>
      <c r="CS967" s="105"/>
      <c r="CT967" s="105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  <c r="FG967" s="8"/>
      <c r="FH967" s="8"/>
      <c r="FI967" s="8"/>
      <c r="FJ967" s="8"/>
      <c r="FK967" s="8"/>
      <c r="FL967" s="43"/>
      <c r="FM967" s="118"/>
      <c r="FN967" s="8"/>
    </row>
    <row r="968" ht="12.75" customHeight="1">
      <c r="A968" s="4"/>
      <c r="B968" s="113"/>
      <c r="C968" s="114"/>
      <c r="D968" s="8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  <c r="AH968" s="105"/>
      <c r="AI968" s="105"/>
      <c r="AJ968" s="105"/>
      <c r="AK968" s="105"/>
      <c r="AL968" s="105"/>
      <c r="AM968" s="105"/>
      <c r="AN968" s="105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  <c r="BY968" s="105"/>
      <c r="BZ968" s="105"/>
      <c r="CA968" s="105"/>
      <c r="CB968" s="105"/>
      <c r="CC968" s="105"/>
      <c r="CD968" s="105"/>
      <c r="CE968" s="105"/>
      <c r="CF968" s="105"/>
      <c r="CG968" s="105"/>
      <c r="CH968" s="105"/>
      <c r="CI968" s="105"/>
      <c r="CJ968" s="105"/>
      <c r="CK968" s="105"/>
      <c r="CL968" s="105"/>
      <c r="CM968" s="105"/>
      <c r="CN968" s="105"/>
      <c r="CO968" s="105"/>
      <c r="CP968" s="105"/>
      <c r="CQ968" s="105"/>
      <c r="CR968" s="105"/>
      <c r="CS968" s="105"/>
      <c r="CT968" s="105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  <c r="FG968" s="8"/>
      <c r="FH968" s="8"/>
      <c r="FI968" s="8"/>
      <c r="FJ968" s="8"/>
      <c r="FK968" s="8"/>
      <c r="FL968" s="43"/>
      <c r="FM968" s="118"/>
      <c r="FN968" s="8"/>
    </row>
    <row r="969" ht="12.75" customHeight="1">
      <c r="A969" s="4"/>
      <c r="B969" s="113"/>
      <c r="C969" s="114"/>
      <c r="D969" s="8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  <c r="BY969" s="105"/>
      <c r="BZ969" s="105"/>
      <c r="CA969" s="105"/>
      <c r="CB969" s="105"/>
      <c r="CC969" s="105"/>
      <c r="CD969" s="105"/>
      <c r="CE969" s="105"/>
      <c r="CF969" s="105"/>
      <c r="CG969" s="105"/>
      <c r="CH969" s="105"/>
      <c r="CI969" s="105"/>
      <c r="CJ969" s="105"/>
      <c r="CK969" s="105"/>
      <c r="CL969" s="105"/>
      <c r="CM969" s="105"/>
      <c r="CN969" s="105"/>
      <c r="CO969" s="105"/>
      <c r="CP969" s="105"/>
      <c r="CQ969" s="105"/>
      <c r="CR969" s="105"/>
      <c r="CS969" s="105"/>
      <c r="CT969" s="105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  <c r="FG969" s="8"/>
      <c r="FH969" s="8"/>
      <c r="FI969" s="8"/>
      <c r="FJ969" s="8"/>
      <c r="FK969" s="8"/>
      <c r="FL969" s="43"/>
      <c r="FM969" s="118"/>
      <c r="FN969" s="8"/>
    </row>
    <row r="970" ht="12.75" customHeight="1">
      <c r="A970" s="4"/>
      <c r="B970" s="113"/>
      <c r="C970" s="114"/>
      <c r="D970" s="8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  <c r="AH970" s="105"/>
      <c r="AI970" s="105"/>
      <c r="AJ970" s="105"/>
      <c r="AK970" s="105"/>
      <c r="AL970" s="105"/>
      <c r="AM970" s="105"/>
      <c r="AN970" s="105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  <c r="BY970" s="105"/>
      <c r="BZ970" s="105"/>
      <c r="CA970" s="105"/>
      <c r="CB970" s="105"/>
      <c r="CC970" s="105"/>
      <c r="CD970" s="105"/>
      <c r="CE970" s="105"/>
      <c r="CF970" s="105"/>
      <c r="CG970" s="105"/>
      <c r="CH970" s="105"/>
      <c r="CI970" s="105"/>
      <c r="CJ970" s="105"/>
      <c r="CK970" s="105"/>
      <c r="CL970" s="105"/>
      <c r="CM970" s="105"/>
      <c r="CN970" s="105"/>
      <c r="CO970" s="105"/>
      <c r="CP970" s="105"/>
      <c r="CQ970" s="105"/>
      <c r="CR970" s="105"/>
      <c r="CS970" s="105"/>
      <c r="CT970" s="105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  <c r="FG970" s="8"/>
      <c r="FH970" s="8"/>
      <c r="FI970" s="8"/>
      <c r="FJ970" s="8"/>
      <c r="FK970" s="8"/>
      <c r="FL970" s="43"/>
      <c r="FM970" s="118"/>
      <c r="FN970" s="8"/>
    </row>
    <row r="971" ht="12.75" customHeight="1">
      <c r="A971" s="4"/>
      <c r="B971" s="113"/>
      <c r="C971" s="114"/>
      <c r="D971" s="8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  <c r="AH971" s="105"/>
      <c r="AI971" s="105"/>
      <c r="AJ971" s="105"/>
      <c r="AK971" s="105"/>
      <c r="AL971" s="105"/>
      <c r="AM971" s="105"/>
      <c r="AN971" s="105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  <c r="BY971" s="105"/>
      <c r="BZ971" s="105"/>
      <c r="CA971" s="105"/>
      <c r="CB971" s="105"/>
      <c r="CC971" s="105"/>
      <c r="CD971" s="105"/>
      <c r="CE971" s="105"/>
      <c r="CF971" s="105"/>
      <c r="CG971" s="105"/>
      <c r="CH971" s="105"/>
      <c r="CI971" s="105"/>
      <c r="CJ971" s="105"/>
      <c r="CK971" s="105"/>
      <c r="CL971" s="105"/>
      <c r="CM971" s="105"/>
      <c r="CN971" s="105"/>
      <c r="CO971" s="105"/>
      <c r="CP971" s="105"/>
      <c r="CQ971" s="105"/>
      <c r="CR971" s="105"/>
      <c r="CS971" s="105"/>
      <c r="CT971" s="105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  <c r="FG971" s="8"/>
      <c r="FH971" s="8"/>
      <c r="FI971" s="8"/>
      <c r="FJ971" s="8"/>
      <c r="FK971" s="8"/>
      <c r="FL971" s="43"/>
      <c r="FM971" s="118"/>
      <c r="FN971" s="8"/>
    </row>
    <row r="972" ht="12.75" customHeight="1">
      <c r="A972" s="4"/>
      <c r="B972" s="113"/>
      <c r="C972" s="114"/>
      <c r="D972" s="8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  <c r="AH972" s="105"/>
      <c r="AI972" s="105"/>
      <c r="AJ972" s="105"/>
      <c r="AK972" s="105"/>
      <c r="AL972" s="105"/>
      <c r="AM972" s="105"/>
      <c r="AN972" s="105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  <c r="BY972" s="105"/>
      <c r="BZ972" s="105"/>
      <c r="CA972" s="105"/>
      <c r="CB972" s="105"/>
      <c r="CC972" s="105"/>
      <c r="CD972" s="105"/>
      <c r="CE972" s="105"/>
      <c r="CF972" s="105"/>
      <c r="CG972" s="105"/>
      <c r="CH972" s="105"/>
      <c r="CI972" s="105"/>
      <c r="CJ972" s="105"/>
      <c r="CK972" s="105"/>
      <c r="CL972" s="105"/>
      <c r="CM972" s="105"/>
      <c r="CN972" s="105"/>
      <c r="CO972" s="105"/>
      <c r="CP972" s="105"/>
      <c r="CQ972" s="105"/>
      <c r="CR972" s="105"/>
      <c r="CS972" s="105"/>
      <c r="CT972" s="105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  <c r="FG972" s="8"/>
      <c r="FH972" s="8"/>
      <c r="FI972" s="8"/>
      <c r="FJ972" s="8"/>
      <c r="FK972" s="8"/>
      <c r="FL972" s="43"/>
      <c r="FM972" s="118"/>
      <c r="FN972" s="8"/>
    </row>
    <row r="973" ht="12.75" customHeight="1">
      <c r="A973" s="4"/>
      <c r="B973" s="113"/>
      <c r="C973" s="114"/>
      <c r="D973" s="8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  <c r="AH973" s="105"/>
      <c r="AI973" s="105"/>
      <c r="AJ973" s="105"/>
      <c r="AK973" s="105"/>
      <c r="AL973" s="105"/>
      <c r="AM973" s="105"/>
      <c r="AN973" s="105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  <c r="BY973" s="105"/>
      <c r="BZ973" s="105"/>
      <c r="CA973" s="105"/>
      <c r="CB973" s="105"/>
      <c r="CC973" s="105"/>
      <c r="CD973" s="105"/>
      <c r="CE973" s="105"/>
      <c r="CF973" s="105"/>
      <c r="CG973" s="105"/>
      <c r="CH973" s="105"/>
      <c r="CI973" s="105"/>
      <c r="CJ973" s="105"/>
      <c r="CK973" s="105"/>
      <c r="CL973" s="105"/>
      <c r="CM973" s="105"/>
      <c r="CN973" s="105"/>
      <c r="CO973" s="105"/>
      <c r="CP973" s="105"/>
      <c r="CQ973" s="105"/>
      <c r="CR973" s="105"/>
      <c r="CS973" s="105"/>
      <c r="CT973" s="105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  <c r="FG973" s="8"/>
      <c r="FH973" s="8"/>
      <c r="FI973" s="8"/>
      <c r="FJ973" s="8"/>
      <c r="FK973" s="8"/>
      <c r="FL973" s="43"/>
      <c r="FM973" s="118"/>
      <c r="FN973" s="8"/>
    </row>
    <row r="974" ht="12.75" customHeight="1">
      <c r="A974" s="4"/>
      <c r="B974" s="113"/>
      <c r="C974" s="114"/>
      <c r="D974" s="8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  <c r="AH974" s="105"/>
      <c r="AI974" s="105"/>
      <c r="AJ974" s="105"/>
      <c r="AK974" s="105"/>
      <c r="AL974" s="105"/>
      <c r="AM974" s="105"/>
      <c r="AN974" s="105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  <c r="BY974" s="105"/>
      <c r="BZ974" s="105"/>
      <c r="CA974" s="105"/>
      <c r="CB974" s="105"/>
      <c r="CC974" s="105"/>
      <c r="CD974" s="105"/>
      <c r="CE974" s="105"/>
      <c r="CF974" s="105"/>
      <c r="CG974" s="105"/>
      <c r="CH974" s="105"/>
      <c r="CI974" s="105"/>
      <c r="CJ974" s="105"/>
      <c r="CK974" s="105"/>
      <c r="CL974" s="105"/>
      <c r="CM974" s="105"/>
      <c r="CN974" s="105"/>
      <c r="CO974" s="105"/>
      <c r="CP974" s="105"/>
      <c r="CQ974" s="105"/>
      <c r="CR974" s="105"/>
      <c r="CS974" s="105"/>
      <c r="CT974" s="105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  <c r="FG974" s="8"/>
      <c r="FH974" s="8"/>
      <c r="FI974" s="8"/>
      <c r="FJ974" s="8"/>
      <c r="FK974" s="8"/>
      <c r="FL974" s="43"/>
      <c r="FM974" s="118"/>
      <c r="FN974" s="8"/>
    </row>
    <row r="975" ht="12.75" customHeight="1">
      <c r="A975" s="4"/>
      <c r="B975" s="113"/>
      <c r="C975" s="114"/>
      <c r="D975" s="8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  <c r="AH975" s="105"/>
      <c r="AI975" s="105"/>
      <c r="AJ975" s="105"/>
      <c r="AK975" s="105"/>
      <c r="AL975" s="105"/>
      <c r="AM975" s="105"/>
      <c r="AN975" s="105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  <c r="BY975" s="105"/>
      <c r="BZ975" s="105"/>
      <c r="CA975" s="105"/>
      <c r="CB975" s="105"/>
      <c r="CC975" s="105"/>
      <c r="CD975" s="105"/>
      <c r="CE975" s="105"/>
      <c r="CF975" s="105"/>
      <c r="CG975" s="105"/>
      <c r="CH975" s="105"/>
      <c r="CI975" s="105"/>
      <c r="CJ975" s="105"/>
      <c r="CK975" s="105"/>
      <c r="CL975" s="105"/>
      <c r="CM975" s="105"/>
      <c r="CN975" s="105"/>
      <c r="CO975" s="105"/>
      <c r="CP975" s="105"/>
      <c r="CQ975" s="105"/>
      <c r="CR975" s="105"/>
      <c r="CS975" s="105"/>
      <c r="CT975" s="105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  <c r="FG975" s="8"/>
      <c r="FH975" s="8"/>
      <c r="FI975" s="8"/>
      <c r="FJ975" s="8"/>
      <c r="FK975" s="8"/>
      <c r="FL975" s="43"/>
      <c r="FM975" s="118"/>
      <c r="FN975" s="8"/>
    </row>
    <row r="976" ht="12.75" customHeight="1">
      <c r="A976" s="4"/>
      <c r="B976" s="113"/>
      <c r="C976" s="114"/>
      <c r="D976" s="8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  <c r="AH976" s="105"/>
      <c r="AI976" s="105"/>
      <c r="AJ976" s="105"/>
      <c r="AK976" s="105"/>
      <c r="AL976" s="105"/>
      <c r="AM976" s="105"/>
      <c r="AN976" s="105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  <c r="BY976" s="105"/>
      <c r="BZ976" s="105"/>
      <c r="CA976" s="105"/>
      <c r="CB976" s="105"/>
      <c r="CC976" s="105"/>
      <c r="CD976" s="105"/>
      <c r="CE976" s="105"/>
      <c r="CF976" s="105"/>
      <c r="CG976" s="105"/>
      <c r="CH976" s="105"/>
      <c r="CI976" s="105"/>
      <c r="CJ976" s="105"/>
      <c r="CK976" s="105"/>
      <c r="CL976" s="105"/>
      <c r="CM976" s="105"/>
      <c r="CN976" s="105"/>
      <c r="CO976" s="105"/>
      <c r="CP976" s="105"/>
      <c r="CQ976" s="105"/>
      <c r="CR976" s="105"/>
      <c r="CS976" s="105"/>
      <c r="CT976" s="105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  <c r="FG976" s="8"/>
      <c r="FH976" s="8"/>
      <c r="FI976" s="8"/>
      <c r="FJ976" s="8"/>
      <c r="FK976" s="8"/>
      <c r="FL976" s="43"/>
      <c r="FM976" s="118"/>
      <c r="FN976" s="8"/>
    </row>
    <row r="977" ht="12.75" customHeight="1">
      <c r="A977" s="4"/>
      <c r="B977" s="113"/>
      <c r="C977" s="114"/>
      <c r="D977" s="8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  <c r="AH977" s="105"/>
      <c r="AI977" s="105"/>
      <c r="AJ977" s="105"/>
      <c r="AK977" s="105"/>
      <c r="AL977" s="105"/>
      <c r="AM977" s="105"/>
      <c r="AN977" s="105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  <c r="BY977" s="105"/>
      <c r="BZ977" s="105"/>
      <c r="CA977" s="105"/>
      <c r="CB977" s="105"/>
      <c r="CC977" s="105"/>
      <c r="CD977" s="105"/>
      <c r="CE977" s="105"/>
      <c r="CF977" s="105"/>
      <c r="CG977" s="105"/>
      <c r="CH977" s="105"/>
      <c r="CI977" s="105"/>
      <c r="CJ977" s="105"/>
      <c r="CK977" s="105"/>
      <c r="CL977" s="105"/>
      <c r="CM977" s="105"/>
      <c r="CN977" s="105"/>
      <c r="CO977" s="105"/>
      <c r="CP977" s="105"/>
      <c r="CQ977" s="105"/>
      <c r="CR977" s="105"/>
      <c r="CS977" s="105"/>
      <c r="CT977" s="105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  <c r="FG977" s="8"/>
      <c r="FH977" s="8"/>
      <c r="FI977" s="8"/>
      <c r="FJ977" s="8"/>
      <c r="FK977" s="8"/>
      <c r="FL977" s="43"/>
      <c r="FM977" s="118"/>
      <c r="FN977" s="8"/>
    </row>
    <row r="978" ht="12.75" customHeight="1">
      <c r="A978" s="4"/>
      <c r="B978" s="113"/>
      <c r="C978" s="114"/>
      <c r="D978" s="8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  <c r="AH978" s="105"/>
      <c r="AI978" s="105"/>
      <c r="AJ978" s="105"/>
      <c r="AK978" s="105"/>
      <c r="AL978" s="105"/>
      <c r="AM978" s="105"/>
      <c r="AN978" s="105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  <c r="BY978" s="105"/>
      <c r="BZ978" s="105"/>
      <c r="CA978" s="105"/>
      <c r="CB978" s="105"/>
      <c r="CC978" s="105"/>
      <c r="CD978" s="105"/>
      <c r="CE978" s="105"/>
      <c r="CF978" s="105"/>
      <c r="CG978" s="105"/>
      <c r="CH978" s="105"/>
      <c r="CI978" s="105"/>
      <c r="CJ978" s="105"/>
      <c r="CK978" s="105"/>
      <c r="CL978" s="105"/>
      <c r="CM978" s="105"/>
      <c r="CN978" s="105"/>
      <c r="CO978" s="105"/>
      <c r="CP978" s="105"/>
      <c r="CQ978" s="105"/>
      <c r="CR978" s="105"/>
      <c r="CS978" s="105"/>
      <c r="CT978" s="105"/>
      <c r="CU978" s="8"/>
      <c r="CV978" s="8"/>
      <c r="CW978" s="8"/>
      <c r="CX978" s="8"/>
      <c r="CY978" s="8"/>
      <c r="CZ978" s="8"/>
      <c r="DA978" s="8"/>
      <c r="DB978" s="8"/>
      <c r="DC978" s="8"/>
      <c r="DD978" s="8"/>
      <c r="DE978" s="8"/>
      <c r="DF978" s="8"/>
      <c r="DG978" s="8"/>
      <c r="DH978" s="8"/>
      <c r="DI978" s="8"/>
      <c r="DJ978" s="8"/>
      <c r="DK978" s="8"/>
      <c r="DL978" s="8"/>
      <c r="DM978" s="8"/>
      <c r="DN978" s="8"/>
      <c r="DO978" s="8"/>
      <c r="DP978" s="8"/>
      <c r="DQ978" s="8"/>
      <c r="DR978" s="8"/>
      <c r="DS978" s="8"/>
      <c r="DT978" s="8"/>
      <c r="DU978" s="8"/>
      <c r="DV978" s="8"/>
      <c r="DW978" s="8"/>
      <c r="DX978" s="8"/>
      <c r="DY978" s="8"/>
      <c r="DZ978" s="8"/>
      <c r="EA978" s="8"/>
      <c r="EB978" s="8"/>
      <c r="EC978" s="8"/>
      <c r="ED978" s="8"/>
      <c r="EE978" s="8"/>
      <c r="EF978" s="8"/>
      <c r="EG978" s="8"/>
      <c r="EH978" s="8"/>
      <c r="EI978" s="8"/>
      <c r="EJ978" s="8"/>
      <c r="EK978" s="8"/>
      <c r="EL978" s="8"/>
      <c r="EM978" s="8"/>
      <c r="EN978" s="8"/>
      <c r="EO978" s="8"/>
      <c r="EP978" s="8"/>
      <c r="EQ978" s="8"/>
      <c r="ER978" s="8"/>
      <c r="ES978" s="8"/>
      <c r="ET978" s="8"/>
      <c r="EU978" s="8"/>
      <c r="EV978" s="8"/>
      <c r="EW978" s="8"/>
      <c r="EX978" s="8"/>
      <c r="EY978" s="8"/>
      <c r="EZ978" s="8"/>
      <c r="FA978" s="8"/>
      <c r="FB978" s="8"/>
      <c r="FC978" s="8"/>
      <c r="FD978" s="8"/>
      <c r="FE978" s="8"/>
      <c r="FF978" s="8"/>
      <c r="FG978" s="8"/>
      <c r="FH978" s="8"/>
      <c r="FI978" s="8"/>
      <c r="FJ978" s="8"/>
      <c r="FK978" s="8"/>
      <c r="FL978" s="43"/>
      <c r="FM978" s="118"/>
      <c r="FN978" s="8"/>
    </row>
    <row r="979" ht="12.75" customHeight="1">
      <c r="A979" s="4"/>
      <c r="B979" s="113"/>
      <c r="C979" s="114"/>
      <c r="D979" s="8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  <c r="AH979" s="105"/>
      <c r="AI979" s="105"/>
      <c r="AJ979" s="105"/>
      <c r="AK979" s="105"/>
      <c r="AL979" s="105"/>
      <c r="AM979" s="105"/>
      <c r="AN979" s="105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  <c r="BY979" s="105"/>
      <c r="BZ979" s="105"/>
      <c r="CA979" s="105"/>
      <c r="CB979" s="105"/>
      <c r="CC979" s="105"/>
      <c r="CD979" s="105"/>
      <c r="CE979" s="105"/>
      <c r="CF979" s="105"/>
      <c r="CG979" s="105"/>
      <c r="CH979" s="105"/>
      <c r="CI979" s="105"/>
      <c r="CJ979" s="105"/>
      <c r="CK979" s="105"/>
      <c r="CL979" s="105"/>
      <c r="CM979" s="105"/>
      <c r="CN979" s="105"/>
      <c r="CO979" s="105"/>
      <c r="CP979" s="105"/>
      <c r="CQ979" s="105"/>
      <c r="CR979" s="105"/>
      <c r="CS979" s="105"/>
      <c r="CT979" s="105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  <c r="FG979" s="8"/>
      <c r="FH979" s="8"/>
      <c r="FI979" s="8"/>
      <c r="FJ979" s="8"/>
      <c r="FK979" s="8"/>
      <c r="FL979" s="43"/>
      <c r="FM979" s="118"/>
      <c r="FN979" s="8"/>
    </row>
    <row r="980" ht="12.75" customHeight="1">
      <c r="A980" s="4"/>
      <c r="B980" s="113"/>
      <c r="C980" s="114"/>
      <c r="D980" s="8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  <c r="AG980" s="105"/>
      <c r="AH980" s="105"/>
      <c r="AI980" s="105"/>
      <c r="AJ980" s="105"/>
      <c r="AK980" s="105"/>
      <c r="AL980" s="105"/>
      <c r="AM980" s="105"/>
      <c r="AN980" s="105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  <c r="BY980" s="105"/>
      <c r="BZ980" s="105"/>
      <c r="CA980" s="105"/>
      <c r="CB980" s="105"/>
      <c r="CC980" s="105"/>
      <c r="CD980" s="105"/>
      <c r="CE980" s="105"/>
      <c r="CF980" s="105"/>
      <c r="CG980" s="105"/>
      <c r="CH980" s="105"/>
      <c r="CI980" s="105"/>
      <c r="CJ980" s="105"/>
      <c r="CK980" s="105"/>
      <c r="CL980" s="105"/>
      <c r="CM980" s="105"/>
      <c r="CN980" s="105"/>
      <c r="CO980" s="105"/>
      <c r="CP980" s="105"/>
      <c r="CQ980" s="105"/>
      <c r="CR980" s="105"/>
      <c r="CS980" s="105"/>
      <c r="CT980" s="105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  <c r="FG980" s="8"/>
      <c r="FH980" s="8"/>
      <c r="FI980" s="8"/>
      <c r="FJ980" s="8"/>
      <c r="FK980" s="8"/>
      <c r="FL980" s="43"/>
      <c r="FM980" s="118"/>
      <c r="FN980" s="8"/>
    </row>
    <row r="981" ht="12.75" customHeight="1">
      <c r="A981" s="4"/>
      <c r="B981" s="113"/>
      <c r="C981" s="114"/>
      <c r="D981" s="8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  <c r="AH981" s="105"/>
      <c r="AI981" s="105"/>
      <c r="AJ981" s="105"/>
      <c r="AK981" s="105"/>
      <c r="AL981" s="105"/>
      <c r="AM981" s="105"/>
      <c r="AN981" s="105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  <c r="BY981" s="105"/>
      <c r="BZ981" s="105"/>
      <c r="CA981" s="105"/>
      <c r="CB981" s="105"/>
      <c r="CC981" s="105"/>
      <c r="CD981" s="105"/>
      <c r="CE981" s="105"/>
      <c r="CF981" s="105"/>
      <c r="CG981" s="105"/>
      <c r="CH981" s="105"/>
      <c r="CI981" s="105"/>
      <c r="CJ981" s="105"/>
      <c r="CK981" s="105"/>
      <c r="CL981" s="105"/>
      <c r="CM981" s="105"/>
      <c r="CN981" s="105"/>
      <c r="CO981" s="105"/>
      <c r="CP981" s="105"/>
      <c r="CQ981" s="105"/>
      <c r="CR981" s="105"/>
      <c r="CS981" s="105"/>
      <c r="CT981" s="105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  <c r="FG981" s="8"/>
      <c r="FH981" s="8"/>
      <c r="FI981" s="8"/>
      <c r="FJ981" s="8"/>
      <c r="FK981" s="8"/>
      <c r="FL981" s="43"/>
      <c r="FM981" s="118"/>
      <c r="FN981" s="8"/>
    </row>
    <row r="982" ht="12.75" customHeight="1">
      <c r="A982" s="4"/>
      <c r="B982" s="113"/>
      <c r="C982" s="114"/>
      <c r="D982" s="8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  <c r="AH982" s="105"/>
      <c r="AI982" s="105"/>
      <c r="AJ982" s="105"/>
      <c r="AK982" s="105"/>
      <c r="AL982" s="105"/>
      <c r="AM982" s="105"/>
      <c r="AN982" s="105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  <c r="BY982" s="105"/>
      <c r="BZ982" s="105"/>
      <c r="CA982" s="105"/>
      <c r="CB982" s="105"/>
      <c r="CC982" s="105"/>
      <c r="CD982" s="105"/>
      <c r="CE982" s="105"/>
      <c r="CF982" s="105"/>
      <c r="CG982" s="105"/>
      <c r="CH982" s="105"/>
      <c r="CI982" s="105"/>
      <c r="CJ982" s="105"/>
      <c r="CK982" s="105"/>
      <c r="CL982" s="105"/>
      <c r="CM982" s="105"/>
      <c r="CN982" s="105"/>
      <c r="CO982" s="105"/>
      <c r="CP982" s="105"/>
      <c r="CQ982" s="105"/>
      <c r="CR982" s="105"/>
      <c r="CS982" s="105"/>
      <c r="CT982" s="105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  <c r="FG982" s="8"/>
      <c r="FH982" s="8"/>
      <c r="FI982" s="8"/>
      <c r="FJ982" s="8"/>
      <c r="FK982" s="8"/>
      <c r="FL982" s="43"/>
      <c r="FM982" s="118"/>
      <c r="FN982" s="8"/>
    </row>
    <row r="983" ht="12.75" customHeight="1">
      <c r="A983" s="4"/>
      <c r="B983" s="113"/>
      <c r="C983" s="114"/>
      <c r="D983" s="8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  <c r="AH983" s="105"/>
      <c r="AI983" s="105"/>
      <c r="AJ983" s="105"/>
      <c r="AK983" s="105"/>
      <c r="AL983" s="105"/>
      <c r="AM983" s="105"/>
      <c r="AN983" s="105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  <c r="BY983" s="105"/>
      <c r="BZ983" s="105"/>
      <c r="CA983" s="105"/>
      <c r="CB983" s="105"/>
      <c r="CC983" s="105"/>
      <c r="CD983" s="105"/>
      <c r="CE983" s="105"/>
      <c r="CF983" s="105"/>
      <c r="CG983" s="105"/>
      <c r="CH983" s="105"/>
      <c r="CI983" s="105"/>
      <c r="CJ983" s="105"/>
      <c r="CK983" s="105"/>
      <c r="CL983" s="105"/>
      <c r="CM983" s="105"/>
      <c r="CN983" s="105"/>
      <c r="CO983" s="105"/>
      <c r="CP983" s="105"/>
      <c r="CQ983" s="105"/>
      <c r="CR983" s="105"/>
      <c r="CS983" s="105"/>
      <c r="CT983" s="105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  <c r="FG983" s="8"/>
      <c r="FH983" s="8"/>
      <c r="FI983" s="8"/>
      <c r="FJ983" s="8"/>
      <c r="FK983" s="8"/>
      <c r="FL983" s="43"/>
      <c r="FM983" s="118"/>
      <c r="FN983" s="8"/>
    </row>
    <row r="984" ht="12.75" customHeight="1">
      <c r="A984" s="4"/>
      <c r="B984" s="113"/>
      <c r="C984" s="114"/>
      <c r="D984" s="8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  <c r="AH984" s="105"/>
      <c r="AI984" s="105"/>
      <c r="AJ984" s="105"/>
      <c r="AK984" s="105"/>
      <c r="AL984" s="105"/>
      <c r="AM984" s="105"/>
      <c r="AN984" s="105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  <c r="BY984" s="105"/>
      <c r="BZ984" s="105"/>
      <c r="CA984" s="105"/>
      <c r="CB984" s="105"/>
      <c r="CC984" s="105"/>
      <c r="CD984" s="105"/>
      <c r="CE984" s="105"/>
      <c r="CF984" s="105"/>
      <c r="CG984" s="105"/>
      <c r="CH984" s="105"/>
      <c r="CI984" s="105"/>
      <c r="CJ984" s="105"/>
      <c r="CK984" s="105"/>
      <c r="CL984" s="105"/>
      <c r="CM984" s="105"/>
      <c r="CN984" s="105"/>
      <c r="CO984" s="105"/>
      <c r="CP984" s="105"/>
      <c r="CQ984" s="105"/>
      <c r="CR984" s="105"/>
      <c r="CS984" s="105"/>
      <c r="CT984" s="105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  <c r="FG984" s="8"/>
      <c r="FH984" s="8"/>
      <c r="FI984" s="8"/>
      <c r="FJ984" s="8"/>
      <c r="FK984" s="8"/>
      <c r="FL984" s="43"/>
      <c r="FM984" s="118"/>
      <c r="FN984" s="8"/>
    </row>
    <row r="985" ht="12.75" customHeight="1">
      <c r="A985" s="4"/>
      <c r="B985" s="113"/>
      <c r="C985" s="114"/>
      <c r="D985" s="8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105"/>
      <c r="AJ985" s="105"/>
      <c r="AK985" s="105"/>
      <c r="AL985" s="105"/>
      <c r="AM985" s="105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  <c r="BY985" s="105"/>
      <c r="BZ985" s="105"/>
      <c r="CA985" s="105"/>
      <c r="CB985" s="105"/>
      <c r="CC985" s="105"/>
      <c r="CD985" s="105"/>
      <c r="CE985" s="105"/>
      <c r="CF985" s="105"/>
      <c r="CG985" s="105"/>
      <c r="CH985" s="105"/>
      <c r="CI985" s="105"/>
      <c r="CJ985" s="105"/>
      <c r="CK985" s="105"/>
      <c r="CL985" s="105"/>
      <c r="CM985" s="105"/>
      <c r="CN985" s="105"/>
      <c r="CO985" s="105"/>
      <c r="CP985" s="105"/>
      <c r="CQ985" s="105"/>
      <c r="CR985" s="105"/>
      <c r="CS985" s="105"/>
      <c r="CT985" s="105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  <c r="FG985" s="8"/>
      <c r="FH985" s="8"/>
      <c r="FI985" s="8"/>
      <c r="FJ985" s="8"/>
      <c r="FK985" s="8"/>
      <c r="FL985" s="43"/>
      <c r="FM985" s="118"/>
      <c r="FN985" s="8"/>
    </row>
    <row r="986" ht="12.75" customHeight="1">
      <c r="A986" s="4"/>
      <c r="B986" s="113"/>
      <c r="C986" s="114"/>
      <c r="D986" s="8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  <c r="AH986" s="105"/>
      <c r="AI986" s="105"/>
      <c r="AJ986" s="105"/>
      <c r="AK986" s="105"/>
      <c r="AL986" s="105"/>
      <c r="AM986" s="105"/>
      <c r="AN986" s="105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  <c r="BY986" s="105"/>
      <c r="BZ986" s="105"/>
      <c r="CA986" s="105"/>
      <c r="CB986" s="105"/>
      <c r="CC986" s="105"/>
      <c r="CD986" s="105"/>
      <c r="CE986" s="105"/>
      <c r="CF986" s="105"/>
      <c r="CG986" s="105"/>
      <c r="CH986" s="105"/>
      <c r="CI986" s="105"/>
      <c r="CJ986" s="105"/>
      <c r="CK986" s="105"/>
      <c r="CL986" s="105"/>
      <c r="CM986" s="105"/>
      <c r="CN986" s="105"/>
      <c r="CO986" s="105"/>
      <c r="CP986" s="105"/>
      <c r="CQ986" s="105"/>
      <c r="CR986" s="105"/>
      <c r="CS986" s="105"/>
      <c r="CT986" s="105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  <c r="FG986" s="8"/>
      <c r="FH986" s="8"/>
      <c r="FI986" s="8"/>
      <c r="FJ986" s="8"/>
      <c r="FK986" s="8"/>
      <c r="FL986" s="43"/>
      <c r="FM986" s="118"/>
      <c r="FN986" s="8"/>
    </row>
    <row r="987" ht="12.75" customHeight="1">
      <c r="A987" s="4"/>
      <c r="B987" s="113"/>
      <c r="C987" s="114"/>
      <c r="D987" s="8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  <c r="AH987" s="105"/>
      <c r="AI987" s="105"/>
      <c r="AJ987" s="105"/>
      <c r="AK987" s="105"/>
      <c r="AL987" s="105"/>
      <c r="AM987" s="105"/>
      <c r="AN987" s="105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  <c r="BY987" s="105"/>
      <c r="BZ987" s="105"/>
      <c r="CA987" s="105"/>
      <c r="CB987" s="105"/>
      <c r="CC987" s="105"/>
      <c r="CD987" s="105"/>
      <c r="CE987" s="105"/>
      <c r="CF987" s="105"/>
      <c r="CG987" s="105"/>
      <c r="CH987" s="105"/>
      <c r="CI987" s="105"/>
      <c r="CJ987" s="105"/>
      <c r="CK987" s="105"/>
      <c r="CL987" s="105"/>
      <c r="CM987" s="105"/>
      <c r="CN987" s="105"/>
      <c r="CO987" s="105"/>
      <c r="CP987" s="105"/>
      <c r="CQ987" s="105"/>
      <c r="CR987" s="105"/>
      <c r="CS987" s="105"/>
      <c r="CT987" s="105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  <c r="FG987" s="8"/>
      <c r="FH987" s="8"/>
      <c r="FI987" s="8"/>
      <c r="FJ987" s="8"/>
      <c r="FK987" s="8"/>
      <c r="FL987" s="43"/>
      <c r="FM987" s="118"/>
      <c r="FN987" s="8"/>
    </row>
    <row r="988" ht="12.75" customHeight="1">
      <c r="A988" s="4"/>
      <c r="B988" s="113"/>
      <c r="C988" s="114"/>
      <c r="D988" s="8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  <c r="AH988" s="105"/>
      <c r="AI988" s="105"/>
      <c r="AJ988" s="105"/>
      <c r="AK988" s="105"/>
      <c r="AL988" s="105"/>
      <c r="AM988" s="105"/>
      <c r="AN988" s="105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  <c r="BY988" s="105"/>
      <c r="BZ988" s="105"/>
      <c r="CA988" s="105"/>
      <c r="CB988" s="105"/>
      <c r="CC988" s="105"/>
      <c r="CD988" s="105"/>
      <c r="CE988" s="105"/>
      <c r="CF988" s="105"/>
      <c r="CG988" s="105"/>
      <c r="CH988" s="105"/>
      <c r="CI988" s="105"/>
      <c r="CJ988" s="105"/>
      <c r="CK988" s="105"/>
      <c r="CL988" s="105"/>
      <c r="CM988" s="105"/>
      <c r="CN988" s="105"/>
      <c r="CO988" s="105"/>
      <c r="CP988" s="105"/>
      <c r="CQ988" s="105"/>
      <c r="CR988" s="105"/>
      <c r="CS988" s="105"/>
      <c r="CT988" s="105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  <c r="FG988" s="8"/>
      <c r="FH988" s="8"/>
      <c r="FI988" s="8"/>
      <c r="FJ988" s="8"/>
      <c r="FK988" s="8"/>
      <c r="FL988" s="43"/>
      <c r="FM988" s="118"/>
      <c r="FN988" s="8"/>
    </row>
    <row r="989" ht="12.75" customHeight="1">
      <c r="A989" s="4"/>
      <c r="B989" s="113"/>
      <c r="C989" s="114"/>
      <c r="D989" s="8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  <c r="AH989" s="105"/>
      <c r="AI989" s="105"/>
      <c r="AJ989" s="105"/>
      <c r="AK989" s="105"/>
      <c r="AL989" s="105"/>
      <c r="AM989" s="105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  <c r="BY989" s="105"/>
      <c r="BZ989" s="105"/>
      <c r="CA989" s="105"/>
      <c r="CB989" s="105"/>
      <c r="CC989" s="105"/>
      <c r="CD989" s="105"/>
      <c r="CE989" s="105"/>
      <c r="CF989" s="105"/>
      <c r="CG989" s="105"/>
      <c r="CH989" s="105"/>
      <c r="CI989" s="105"/>
      <c r="CJ989" s="105"/>
      <c r="CK989" s="105"/>
      <c r="CL989" s="105"/>
      <c r="CM989" s="105"/>
      <c r="CN989" s="105"/>
      <c r="CO989" s="105"/>
      <c r="CP989" s="105"/>
      <c r="CQ989" s="105"/>
      <c r="CR989" s="105"/>
      <c r="CS989" s="105"/>
      <c r="CT989" s="105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  <c r="FG989" s="8"/>
      <c r="FH989" s="8"/>
      <c r="FI989" s="8"/>
      <c r="FJ989" s="8"/>
      <c r="FK989" s="8"/>
      <c r="FL989" s="43"/>
      <c r="FM989" s="118"/>
      <c r="FN989" s="8"/>
    </row>
    <row r="990" ht="12.75" customHeight="1">
      <c r="A990" s="4"/>
      <c r="B990" s="113"/>
      <c r="C990" s="114"/>
      <c r="D990" s="8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  <c r="AH990" s="105"/>
      <c r="AI990" s="105"/>
      <c r="AJ990" s="105"/>
      <c r="AK990" s="105"/>
      <c r="AL990" s="105"/>
      <c r="AM990" s="105"/>
      <c r="AN990" s="105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  <c r="BY990" s="105"/>
      <c r="BZ990" s="105"/>
      <c r="CA990" s="105"/>
      <c r="CB990" s="105"/>
      <c r="CC990" s="105"/>
      <c r="CD990" s="105"/>
      <c r="CE990" s="105"/>
      <c r="CF990" s="105"/>
      <c r="CG990" s="105"/>
      <c r="CH990" s="105"/>
      <c r="CI990" s="105"/>
      <c r="CJ990" s="105"/>
      <c r="CK990" s="105"/>
      <c r="CL990" s="105"/>
      <c r="CM990" s="105"/>
      <c r="CN990" s="105"/>
      <c r="CO990" s="105"/>
      <c r="CP990" s="105"/>
      <c r="CQ990" s="105"/>
      <c r="CR990" s="105"/>
      <c r="CS990" s="105"/>
      <c r="CT990" s="105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  <c r="FG990" s="8"/>
      <c r="FH990" s="8"/>
      <c r="FI990" s="8"/>
      <c r="FJ990" s="8"/>
      <c r="FK990" s="8"/>
      <c r="FL990" s="43"/>
      <c r="FM990" s="118"/>
      <c r="FN990" s="8"/>
    </row>
    <row r="991" ht="12.75" customHeight="1">
      <c r="A991" s="4"/>
      <c r="B991" s="113"/>
      <c r="C991" s="114"/>
      <c r="D991" s="8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  <c r="AH991" s="105"/>
      <c r="AI991" s="105"/>
      <c r="AJ991" s="105"/>
      <c r="AK991" s="105"/>
      <c r="AL991" s="105"/>
      <c r="AM991" s="105"/>
      <c r="AN991" s="105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  <c r="BY991" s="105"/>
      <c r="BZ991" s="105"/>
      <c r="CA991" s="105"/>
      <c r="CB991" s="105"/>
      <c r="CC991" s="105"/>
      <c r="CD991" s="105"/>
      <c r="CE991" s="105"/>
      <c r="CF991" s="105"/>
      <c r="CG991" s="105"/>
      <c r="CH991" s="105"/>
      <c r="CI991" s="105"/>
      <c r="CJ991" s="105"/>
      <c r="CK991" s="105"/>
      <c r="CL991" s="105"/>
      <c r="CM991" s="105"/>
      <c r="CN991" s="105"/>
      <c r="CO991" s="105"/>
      <c r="CP991" s="105"/>
      <c r="CQ991" s="105"/>
      <c r="CR991" s="105"/>
      <c r="CS991" s="105"/>
      <c r="CT991" s="105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  <c r="FG991" s="8"/>
      <c r="FH991" s="8"/>
      <c r="FI991" s="8"/>
      <c r="FJ991" s="8"/>
      <c r="FK991" s="8"/>
      <c r="FL991" s="43"/>
      <c r="FM991" s="118"/>
      <c r="FN991" s="8"/>
    </row>
    <row r="992" ht="12.75" customHeight="1">
      <c r="A992" s="4"/>
      <c r="B992" s="113"/>
      <c r="C992" s="114"/>
      <c r="D992" s="8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  <c r="AH992" s="105"/>
      <c r="AI992" s="105"/>
      <c r="AJ992" s="105"/>
      <c r="AK992" s="105"/>
      <c r="AL992" s="105"/>
      <c r="AM992" s="105"/>
      <c r="AN992" s="105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  <c r="BY992" s="105"/>
      <c r="BZ992" s="105"/>
      <c r="CA992" s="105"/>
      <c r="CB992" s="105"/>
      <c r="CC992" s="105"/>
      <c r="CD992" s="105"/>
      <c r="CE992" s="105"/>
      <c r="CF992" s="105"/>
      <c r="CG992" s="105"/>
      <c r="CH992" s="105"/>
      <c r="CI992" s="105"/>
      <c r="CJ992" s="105"/>
      <c r="CK992" s="105"/>
      <c r="CL992" s="105"/>
      <c r="CM992" s="105"/>
      <c r="CN992" s="105"/>
      <c r="CO992" s="105"/>
      <c r="CP992" s="105"/>
      <c r="CQ992" s="105"/>
      <c r="CR992" s="105"/>
      <c r="CS992" s="105"/>
      <c r="CT992" s="105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  <c r="FG992" s="8"/>
      <c r="FH992" s="8"/>
      <c r="FI992" s="8"/>
      <c r="FJ992" s="8"/>
      <c r="FK992" s="8"/>
      <c r="FL992" s="43"/>
      <c r="FM992" s="118"/>
      <c r="FN992" s="8"/>
    </row>
    <row r="993" ht="12.75" customHeight="1">
      <c r="A993" s="4"/>
      <c r="B993" s="113"/>
      <c r="C993" s="114"/>
      <c r="D993" s="8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105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  <c r="BY993" s="105"/>
      <c r="BZ993" s="105"/>
      <c r="CA993" s="105"/>
      <c r="CB993" s="105"/>
      <c r="CC993" s="105"/>
      <c r="CD993" s="105"/>
      <c r="CE993" s="105"/>
      <c r="CF993" s="105"/>
      <c r="CG993" s="105"/>
      <c r="CH993" s="105"/>
      <c r="CI993" s="105"/>
      <c r="CJ993" s="105"/>
      <c r="CK993" s="105"/>
      <c r="CL993" s="105"/>
      <c r="CM993" s="105"/>
      <c r="CN993" s="105"/>
      <c r="CO993" s="105"/>
      <c r="CP993" s="105"/>
      <c r="CQ993" s="105"/>
      <c r="CR993" s="105"/>
      <c r="CS993" s="105"/>
      <c r="CT993" s="105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  <c r="FG993" s="8"/>
      <c r="FH993" s="8"/>
      <c r="FI993" s="8"/>
      <c r="FJ993" s="8"/>
      <c r="FK993" s="8"/>
      <c r="FL993" s="43"/>
      <c r="FM993" s="118"/>
      <c r="FN993" s="8"/>
    </row>
    <row r="994" ht="12.75" customHeight="1">
      <c r="A994" s="4"/>
      <c r="B994" s="113"/>
      <c r="C994" s="114"/>
      <c r="D994" s="8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  <c r="AH994" s="105"/>
      <c r="AI994" s="105"/>
      <c r="AJ994" s="105"/>
      <c r="AK994" s="105"/>
      <c r="AL994" s="105"/>
      <c r="AM994" s="105"/>
      <c r="AN994" s="105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  <c r="BY994" s="105"/>
      <c r="BZ994" s="105"/>
      <c r="CA994" s="105"/>
      <c r="CB994" s="105"/>
      <c r="CC994" s="105"/>
      <c r="CD994" s="105"/>
      <c r="CE994" s="105"/>
      <c r="CF994" s="105"/>
      <c r="CG994" s="105"/>
      <c r="CH994" s="105"/>
      <c r="CI994" s="105"/>
      <c r="CJ994" s="105"/>
      <c r="CK994" s="105"/>
      <c r="CL994" s="105"/>
      <c r="CM994" s="105"/>
      <c r="CN994" s="105"/>
      <c r="CO994" s="105"/>
      <c r="CP994" s="105"/>
      <c r="CQ994" s="105"/>
      <c r="CR994" s="105"/>
      <c r="CS994" s="105"/>
      <c r="CT994" s="105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  <c r="FG994" s="8"/>
      <c r="FH994" s="8"/>
      <c r="FI994" s="8"/>
      <c r="FJ994" s="8"/>
      <c r="FK994" s="8"/>
      <c r="FL994" s="43"/>
      <c r="FM994" s="118"/>
      <c r="FN994" s="8"/>
    </row>
    <row r="995" ht="12.75" customHeight="1">
      <c r="A995" s="4"/>
      <c r="B995" s="113"/>
      <c r="C995" s="114"/>
      <c r="D995" s="8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  <c r="AH995" s="105"/>
      <c r="AI995" s="105"/>
      <c r="AJ995" s="105"/>
      <c r="AK995" s="105"/>
      <c r="AL995" s="105"/>
      <c r="AM995" s="105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  <c r="BY995" s="105"/>
      <c r="BZ995" s="105"/>
      <c r="CA995" s="105"/>
      <c r="CB995" s="105"/>
      <c r="CC995" s="105"/>
      <c r="CD995" s="105"/>
      <c r="CE995" s="105"/>
      <c r="CF995" s="105"/>
      <c r="CG995" s="105"/>
      <c r="CH995" s="105"/>
      <c r="CI995" s="105"/>
      <c r="CJ995" s="105"/>
      <c r="CK995" s="105"/>
      <c r="CL995" s="105"/>
      <c r="CM995" s="105"/>
      <c r="CN995" s="105"/>
      <c r="CO995" s="105"/>
      <c r="CP995" s="105"/>
      <c r="CQ995" s="105"/>
      <c r="CR995" s="105"/>
      <c r="CS995" s="105"/>
      <c r="CT995" s="105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  <c r="FG995" s="8"/>
      <c r="FH995" s="8"/>
      <c r="FI995" s="8"/>
      <c r="FJ995" s="8"/>
      <c r="FK995" s="8"/>
      <c r="FL995" s="43"/>
      <c r="FM995" s="118"/>
      <c r="FN995" s="8"/>
    </row>
    <row r="996" ht="12.75" customHeight="1">
      <c r="A996" s="4"/>
      <c r="B996" s="113"/>
      <c r="C996" s="114"/>
      <c r="D996" s="8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105"/>
      <c r="AJ996" s="105"/>
      <c r="AK996" s="105"/>
      <c r="AL996" s="105"/>
      <c r="AM996" s="105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  <c r="BY996" s="105"/>
      <c r="BZ996" s="105"/>
      <c r="CA996" s="105"/>
      <c r="CB996" s="105"/>
      <c r="CC996" s="105"/>
      <c r="CD996" s="105"/>
      <c r="CE996" s="105"/>
      <c r="CF996" s="105"/>
      <c r="CG996" s="105"/>
      <c r="CH996" s="105"/>
      <c r="CI996" s="105"/>
      <c r="CJ996" s="105"/>
      <c r="CK996" s="105"/>
      <c r="CL996" s="105"/>
      <c r="CM996" s="105"/>
      <c r="CN996" s="105"/>
      <c r="CO996" s="105"/>
      <c r="CP996" s="105"/>
      <c r="CQ996" s="105"/>
      <c r="CR996" s="105"/>
      <c r="CS996" s="105"/>
      <c r="CT996" s="105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  <c r="FG996" s="8"/>
      <c r="FH996" s="8"/>
      <c r="FI996" s="8"/>
      <c r="FJ996" s="8"/>
      <c r="FK996" s="8"/>
      <c r="FL996" s="43"/>
      <c r="FM996" s="118"/>
      <c r="FN996" s="8"/>
    </row>
    <row r="997" ht="12.75" customHeight="1">
      <c r="A997" s="4"/>
      <c r="B997" s="113"/>
      <c r="C997" s="114"/>
      <c r="D997" s="8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  <c r="AH997" s="105"/>
      <c r="AI997" s="105"/>
      <c r="AJ997" s="105"/>
      <c r="AK997" s="105"/>
      <c r="AL997" s="105"/>
      <c r="AM997" s="105"/>
      <c r="AN997" s="105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  <c r="BY997" s="105"/>
      <c r="BZ997" s="105"/>
      <c r="CA997" s="105"/>
      <c r="CB997" s="105"/>
      <c r="CC997" s="105"/>
      <c r="CD997" s="105"/>
      <c r="CE997" s="105"/>
      <c r="CF997" s="105"/>
      <c r="CG997" s="105"/>
      <c r="CH997" s="105"/>
      <c r="CI997" s="105"/>
      <c r="CJ997" s="105"/>
      <c r="CK997" s="105"/>
      <c r="CL997" s="105"/>
      <c r="CM997" s="105"/>
      <c r="CN997" s="105"/>
      <c r="CO997" s="105"/>
      <c r="CP997" s="105"/>
      <c r="CQ997" s="105"/>
      <c r="CR997" s="105"/>
      <c r="CS997" s="105"/>
      <c r="CT997" s="105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  <c r="FG997" s="8"/>
      <c r="FH997" s="8"/>
      <c r="FI997" s="8"/>
      <c r="FJ997" s="8"/>
      <c r="FK997" s="8"/>
      <c r="FL997" s="43"/>
      <c r="FM997" s="118"/>
      <c r="FN997" s="8"/>
    </row>
    <row r="998" ht="12.75" customHeight="1">
      <c r="A998" s="4"/>
      <c r="B998" s="113"/>
      <c r="C998" s="114"/>
      <c r="D998" s="8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  <c r="AH998" s="105"/>
      <c r="AI998" s="105"/>
      <c r="AJ998" s="105"/>
      <c r="AK998" s="105"/>
      <c r="AL998" s="105"/>
      <c r="AM998" s="105"/>
      <c r="AN998" s="105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  <c r="BY998" s="105"/>
      <c r="BZ998" s="105"/>
      <c r="CA998" s="105"/>
      <c r="CB998" s="105"/>
      <c r="CC998" s="105"/>
      <c r="CD998" s="105"/>
      <c r="CE998" s="105"/>
      <c r="CF998" s="105"/>
      <c r="CG998" s="105"/>
      <c r="CH998" s="105"/>
      <c r="CI998" s="105"/>
      <c r="CJ998" s="105"/>
      <c r="CK998" s="105"/>
      <c r="CL998" s="105"/>
      <c r="CM998" s="105"/>
      <c r="CN998" s="105"/>
      <c r="CO998" s="105"/>
      <c r="CP998" s="105"/>
      <c r="CQ998" s="105"/>
      <c r="CR998" s="105"/>
      <c r="CS998" s="105"/>
      <c r="CT998" s="105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  <c r="FG998" s="8"/>
      <c r="FH998" s="8"/>
      <c r="FI998" s="8"/>
      <c r="FJ998" s="8"/>
      <c r="FK998" s="8"/>
      <c r="FL998" s="43"/>
      <c r="FM998" s="118"/>
      <c r="FN998" s="8"/>
    </row>
    <row r="999" ht="12.75" customHeight="1">
      <c r="A999" s="4"/>
      <c r="B999" s="113"/>
      <c r="C999" s="114"/>
      <c r="D999" s="8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  <c r="AH999" s="105"/>
      <c r="AI999" s="105"/>
      <c r="AJ999" s="105"/>
      <c r="AK999" s="105"/>
      <c r="AL999" s="105"/>
      <c r="AM999" s="105"/>
      <c r="AN999" s="105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  <c r="BY999" s="105"/>
      <c r="BZ999" s="105"/>
      <c r="CA999" s="105"/>
      <c r="CB999" s="105"/>
      <c r="CC999" s="105"/>
      <c r="CD999" s="105"/>
      <c r="CE999" s="105"/>
      <c r="CF999" s="105"/>
      <c r="CG999" s="105"/>
      <c r="CH999" s="105"/>
      <c r="CI999" s="105"/>
      <c r="CJ999" s="105"/>
      <c r="CK999" s="105"/>
      <c r="CL999" s="105"/>
      <c r="CM999" s="105"/>
      <c r="CN999" s="105"/>
      <c r="CO999" s="105"/>
      <c r="CP999" s="105"/>
      <c r="CQ999" s="105"/>
      <c r="CR999" s="105"/>
      <c r="CS999" s="105"/>
      <c r="CT999" s="105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  <c r="FG999" s="8"/>
      <c r="FH999" s="8"/>
      <c r="FI999" s="8"/>
      <c r="FJ999" s="8"/>
      <c r="FK999" s="8"/>
      <c r="FL999" s="43"/>
      <c r="FM999" s="118"/>
      <c r="FN999" s="8"/>
    </row>
    <row r="1000" ht="12.75" customHeight="1">
      <c r="A1000" s="4"/>
      <c r="B1000" s="113"/>
      <c r="C1000" s="114"/>
      <c r="D1000" s="8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  <c r="AH1000" s="105"/>
      <c r="AI1000" s="105"/>
      <c r="AJ1000" s="105"/>
      <c r="AK1000" s="105"/>
      <c r="AL1000" s="105"/>
      <c r="AM1000" s="105"/>
      <c r="AN1000" s="105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  <c r="BY1000" s="105"/>
      <c r="BZ1000" s="105"/>
      <c r="CA1000" s="105"/>
      <c r="CB1000" s="105"/>
      <c r="CC1000" s="105"/>
      <c r="CD1000" s="105"/>
      <c r="CE1000" s="105"/>
      <c r="CF1000" s="105"/>
      <c r="CG1000" s="105"/>
      <c r="CH1000" s="105"/>
      <c r="CI1000" s="105"/>
      <c r="CJ1000" s="105"/>
      <c r="CK1000" s="105"/>
      <c r="CL1000" s="105"/>
      <c r="CM1000" s="105"/>
      <c r="CN1000" s="105"/>
      <c r="CO1000" s="105"/>
      <c r="CP1000" s="105"/>
      <c r="CQ1000" s="105"/>
      <c r="CR1000" s="105"/>
      <c r="CS1000" s="105"/>
      <c r="CT1000" s="105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  <c r="FG1000" s="8"/>
      <c r="FH1000" s="8"/>
      <c r="FI1000" s="8"/>
      <c r="FJ1000" s="8"/>
      <c r="FK1000" s="8"/>
      <c r="FL1000" s="43"/>
      <c r="FM1000" s="118"/>
      <c r="FN1000" s="8"/>
    </row>
  </sheetData>
  <autoFilter ref="$A$4:$FH$42"/>
  <mergeCells count="116"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H2:BJ2"/>
    <mergeCell ref="BK2:BM2"/>
    <mergeCell ref="BN2:BP2"/>
    <mergeCell ref="BQ2:BS2"/>
    <mergeCell ref="BT2:BV2"/>
    <mergeCell ref="BW2:BY2"/>
    <mergeCell ref="BZ2:CB2"/>
    <mergeCell ref="CC2:CE2"/>
    <mergeCell ref="CF2:CH2"/>
    <mergeCell ref="CI2:CK2"/>
    <mergeCell ref="CL2:CN2"/>
    <mergeCell ref="CO2:CQ2"/>
    <mergeCell ref="CR2:CT2"/>
    <mergeCell ref="CU2:CW2"/>
    <mergeCell ref="CX2:CZ2"/>
    <mergeCell ref="DA2:DC2"/>
    <mergeCell ref="DD2:DF2"/>
    <mergeCell ref="DG2:DI2"/>
    <mergeCell ref="DJ2:DL2"/>
    <mergeCell ref="DM2:DO2"/>
    <mergeCell ref="DP2:DR2"/>
    <mergeCell ref="DS2:DU2"/>
    <mergeCell ref="DV2:DX2"/>
    <mergeCell ref="DY2:EA2"/>
    <mergeCell ref="EB2:ED2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CX3:CZ3"/>
    <mergeCell ref="DA3:DC3"/>
    <mergeCell ref="CC3:CE3"/>
    <mergeCell ref="CF3:CH3"/>
    <mergeCell ref="CI3:CK3"/>
    <mergeCell ref="CL3:CN3"/>
    <mergeCell ref="CO3:CQ3"/>
    <mergeCell ref="CR3:CT3"/>
    <mergeCell ref="CU3:CW3"/>
    <mergeCell ref="EE2:EG2"/>
    <mergeCell ref="EH2:EJ2"/>
    <mergeCell ref="EK2:EM2"/>
    <mergeCell ref="EN2:EP2"/>
    <mergeCell ref="EQ2:ES2"/>
    <mergeCell ref="ET2:EV2"/>
    <mergeCell ref="ET3:EV3"/>
    <mergeCell ref="EW2:EY2"/>
    <mergeCell ref="EZ2:FB2"/>
    <mergeCell ref="EW3:EY3"/>
    <mergeCell ref="EZ3:FB3"/>
    <mergeCell ref="FC2:FE2"/>
    <mergeCell ref="FF2:FH2"/>
    <mergeCell ref="FI2:FI4"/>
    <mergeCell ref="FJ2:FJ4"/>
    <mergeCell ref="FK2:FK4"/>
    <mergeCell ref="FL2:FL4"/>
    <mergeCell ref="FC3:FE3"/>
    <mergeCell ref="FF3:FH3"/>
    <mergeCell ref="F3:H3"/>
    <mergeCell ref="I3:K3"/>
    <mergeCell ref="L3:N3"/>
    <mergeCell ref="O3:Q3"/>
    <mergeCell ref="BN3:BP3"/>
    <mergeCell ref="BQ3:BS3"/>
    <mergeCell ref="BT3:BV3"/>
    <mergeCell ref="BW3:BY3"/>
    <mergeCell ref="BZ3:CB3"/>
    <mergeCell ref="EN3:EP3"/>
    <mergeCell ref="EQ3:ES3"/>
    <mergeCell ref="A1:E1"/>
    <mergeCell ref="F1:AX1"/>
    <mergeCell ref="BB1:BJ1"/>
    <mergeCell ref="BK1:CZ1"/>
    <mergeCell ref="EZ1:FH1"/>
    <mergeCell ref="A2:E3"/>
    <mergeCell ref="F2:H2"/>
    <mergeCell ref="BH3:BJ3"/>
    <mergeCell ref="BK3:BM3"/>
    <mergeCell ref="DD3:DF3"/>
    <mergeCell ref="DG3:DI3"/>
    <mergeCell ref="DJ3:DL3"/>
    <mergeCell ref="DM3:DO3"/>
    <mergeCell ref="DP3:DR3"/>
    <mergeCell ref="DS3:DU3"/>
    <mergeCell ref="DV3:DX3"/>
    <mergeCell ref="DY3:EA3"/>
    <mergeCell ref="EB3:ED3"/>
    <mergeCell ref="EE3:EG3"/>
    <mergeCell ref="EH3:EJ3"/>
    <mergeCell ref="EK3:EM3"/>
  </mergeCells>
  <conditionalFormatting sqref="F5:H9 F6:N18 F40:CW41 BK38:CW39 CX38:DC41">
    <cfRule type="containsText" dxfId="0" priority="1" operator="containsText" text="NO APLICA">
      <formula>NOT(ISERROR(SEARCH(("NO APLICA"),(F5))))</formula>
    </cfRule>
  </conditionalFormatting>
  <conditionalFormatting sqref="F11:H22">
    <cfRule type="containsText" dxfId="0" priority="2" operator="containsText" text="NO APLICA">
      <formula>NOT(ISERROR(SEARCH(("NO APLICA"),(F11))))</formula>
    </cfRule>
  </conditionalFormatting>
  <conditionalFormatting sqref="F19:AH19">
    <cfRule type="containsText" dxfId="0" priority="3" operator="containsText" text="NO APLICA">
      <formula>NOT(ISERROR(SEARCH(("NO APLICA"),(F19))))</formula>
    </cfRule>
  </conditionalFormatting>
  <conditionalFormatting sqref="F23:BA30">
    <cfRule type="containsText" dxfId="0" priority="4" operator="containsText" text="NO APLICA">
      <formula>NOT(ISERROR(SEARCH(("NO APLICA"),(F23))))</formula>
    </cfRule>
  </conditionalFormatting>
  <conditionalFormatting sqref="F31:BJ39">
    <cfRule type="containsText" dxfId="0" priority="5" operator="containsText" text="NO APLICA">
      <formula>NOT(ISERROR(SEARCH(("NO APLICA"),(F31))))</formula>
    </cfRule>
  </conditionalFormatting>
  <conditionalFormatting sqref="F42:FH42">
    <cfRule type="containsText" dxfId="0" priority="6" operator="containsText" text="NO APLICA">
      <formula>NOT(ISERROR(SEARCH(("NO APLICA"),(F42))))</formula>
    </cfRule>
  </conditionalFormatting>
  <conditionalFormatting sqref="I6:K17">
    <cfRule type="containsText" dxfId="0" priority="7" operator="containsText" text="NO APLICA">
      <formula>NOT(ISERROR(SEARCH(("NO APLICA"),(I6))))</formula>
    </cfRule>
  </conditionalFormatting>
  <conditionalFormatting sqref="I20:K22">
    <cfRule type="containsText" dxfId="0" priority="8" operator="containsText" text="NO APLICA">
      <formula>NOT(ISERROR(SEARCH(("NO APLICA"),(I20))))</formula>
    </cfRule>
  </conditionalFormatting>
  <conditionalFormatting sqref="I5:AF5">
    <cfRule type="containsText" dxfId="0" priority="9" operator="containsText" text="NO APLICA">
      <formula>NOT(ISERROR(SEARCH(("NO APLICA"),(I5))))</formula>
    </cfRule>
  </conditionalFormatting>
  <conditionalFormatting sqref="L6:N10 L14:N16">
    <cfRule type="containsText" dxfId="0" priority="10" operator="containsText" text="NO APLICA">
      <formula>NOT(ISERROR(SEARCH(("NO APLICA"),(L6))))</formula>
    </cfRule>
  </conditionalFormatting>
  <conditionalFormatting sqref="L19:N22">
    <cfRule type="containsText" dxfId="0" priority="11" operator="containsText" text="NO APLICA">
      <formula>NOT(ISERROR(SEARCH(("NO APLICA"),(L19))))</formula>
    </cfRule>
  </conditionalFormatting>
  <conditionalFormatting sqref="O8:O18">
    <cfRule type="containsText" dxfId="0" priority="12" operator="containsText" text="NO APLICA">
      <formula>NOT(ISERROR(SEARCH(("NO APLICA"),(O8))))</formula>
    </cfRule>
  </conditionalFormatting>
  <conditionalFormatting sqref="O6:P6">
    <cfRule type="containsText" dxfId="0" priority="13" operator="containsText" text="NO APLICA">
      <formula>NOT(ISERROR(SEARCH(("NO APLICA"),(O6))))</formula>
    </cfRule>
  </conditionalFormatting>
  <conditionalFormatting sqref="O20:AE22">
    <cfRule type="containsText" dxfId="0" priority="14" operator="containsText" text="NO APLICA">
      <formula>NOT(ISERROR(SEARCH(("NO APLICA"),(O20))))</formula>
    </cfRule>
  </conditionalFormatting>
  <conditionalFormatting sqref="P7:P18">
    <cfRule type="containsText" dxfId="0" priority="15" operator="containsText" text="NO APLICA">
      <formula>NOT(ISERROR(SEARCH(("NO APLICA"),(P7))))</formula>
    </cfRule>
  </conditionalFormatting>
  <conditionalFormatting sqref="Q6:Q18">
    <cfRule type="containsText" dxfId="0" priority="16" operator="containsText" text="NO APLICA">
      <formula>NOT(ISERROR(SEARCH(("NO APLICA"),(Q6))))</formula>
    </cfRule>
  </conditionalFormatting>
  <conditionalFormatting sqref="R6:R12 R14:R18">
    <cfRule type="containsText" dxfId="0" priority="17" operator="containsText" text="NO APLICA">
      <formula>NOT(ISERROR(SEARCH(("NO APLICA"),(R6))))</formula>
    </cfRule>
  </conditionalFormatting>
  <conditionalFormatting sqref="S6:T18">
    <cfRule type="containsText" dxfId="0" priority="18" operator="containsText" text="NO APLICA">
      <formula>NOT(ISERROR(SEARCH(("NO APLICA"),(S6))))</formula>
    </cfRule>
  </conditionalFormatting>
  <conditionalFormatting sqref="U6:U10">
    <cfRule type="containsText" dxfId="0" priority="19" operator="containsText" text="NO APLICA">
      <formula>NOT(ISERROR(SEARCH(("NO APLICA"),(U6))))</formula>
    </cfRule>
  </conditionalFormatting>
  <conditionalFormatting sqref="U12:U16 U18">
    <cfRule type="containsText" dxfId="0" priority="20" operator="containsText" text="NO APLICA">
      <formula>NOT(ISERROR(SEARCH(("NO APLICA"),(U12))))</formula>
    </cfRule>
  </conditionalFormatting>
  <conditionalFormatting sqref="V6:W18">
    <cfRule type="containsText" dxfId="0" priority="21" operator="containsText" text="NO APLICA">
      <formula>NOT(ISERROR(SEARCH(("NO APLICA"),(V6))))</formula>
    </cfRule>
  </conditionalFormatting>
  <conditionalFormatting sqref="X6:X10 X12:X16 X18">
    <cfRule type="containsText" dxfId="0" priority="22" operator="containsText" text="NO APLICA">
      <formula>NOT(ISERROR(SEARCH(("NO APLICA"),(X6))))</formula>
    </cfRule>
  </conditionalFormatting>
  <conditionalFormatting sqref="Y6:AF18">
    <cfRule type="containsText" dxfId="0" priority="23" operator="containsText" text="NO APLICA">
      <formula>NOT(ISERROR(SEARCH(("NO APLICA"),(Y6))))</formula>
    </cfRule>
  </conditionalFormatting>
  <conditionalFormatting sqref="AF20:AH21">
    <cfRule type="containsText" dxfId="0" priority="24" operator="containsText" text="NO APLICA">
      <formula>NOT(ISERROR(SEARCH(("NO APLICA"),(AF20))))</formula>
    </cfRule>
  </conditionalFormatting>
  <conditionalFormatting sqref="AF22:BA22">
    <cfRule type="containsText" dxfId="0" priority="25" operator="containsText" text="NO APLICA">
      <formula>NOT(ISERROR(SEARCH(("NO APLICA"),(AF22))))</formula>
    </cfRule>
  </conditionalFormatting>
  <conditionalFormatting sqref="AG5:AO18">
    <cfRule type="containsText" dxfId="0" priority="26" operator="containsText" text="NO APLICA">
      <formula>NOT(ISERROR(SEARCH(("NO APLICA"),(AG5))))</formula>
    </cfRule>
  </conditionalFormatting>
  <conditionalFormatting sqref="AI19:AO21">
    <cfRule type="containsText" dxfId="0" priority="27" operator="containsText" text="NO APLICA">
      <formula>NOT(ISERROR(SEARCH(("NO APLICA"),(AI19))))</formula>
    </cfRule>
  </conditionalFormatting>
  <conditionalFormatting sqref="AP5:BA21">
    <cfRule type="containsText" dxfId="0" priority="28" operator="containsText" text="NO APLICA">
      <formula>NOT(ISERROR(SEARCH(("NO APLICA"),(AP5))))</formula>
    </cfRule>
  </conditionalFormatting>
  <conditionalFormatting sqref="BB24:BB26">
    <cfRule type="containsText" dxfId="0" priority="29" operator="containsText" text="NO APLICA">
      <formula>NOT(ISERROR(SEARCH(("NO APLICA"),(BB24))))</formula>
    </cfRule>
  </conditionalFormatting>
  <conditionalFormatting sqref="BB28:BB30">
    <cfRule type="containsText" dxfId="0" priority="30" operator="containsText" text="NO APLICA">
      <formula>NOT(ISERROR(SEARCH(("NO APLICA"),(BB28))))</formula>
    </cfRule>
  </conditionalFormatting>
  <conditionalFormatting sqref="BB23:BC23">
    <cfRule type="containsText" dxfId="0" priority="31" operator="containsText" text="NO APLICA">
      <formula>NOT(ISERROR(SEARCH(("NO APLICA"),(BB23))))</formula>
    </cfRule>
  </conditionalFormatting>
  <conditionalFormatting sqref="BB5:BJ22">
    <cfRule type="containsText" dxfId="0" priority="32" operator="containsText" text="NO APLICA">
      <formula>NOT(ISERROR(SEARCH(("NO APLICA"),(BB5))))</formula>
    </cfRule>
  </conditionalFormatting>
  <conditionalFormatting sqref="BC24:BC30">
    <cfRule type="containsText" dxfId="0" priority="33" operator="containsText" text="NO APLICA">
      <formula>NOT(ISERROR(SEARCH(("NO APLICA"),(BC24))))</formula>
    </cfRule>
  </conditionalFormatting>
  <conditionalFormatting sqref="BD23:BG30">
    <cfRule type="containsText" dxfId="0" priority="34" operator="containsText" text="NO APLICA">
      <formula>NOT(ISERROR(SEARCH(("NO APLICA"),(BD23))))</formula>
    </cfRule>
  </conditionalFormatting>
  <conditionalFormatting sqref="BH25:BH30">
    <cfRule type="containsText" dxfId="0" priority="35" operator="containsText" text="NO APLICA">
      <formula>NOT(ISERROR(SEARCH(("NO APLICA"),(BH25))))</formula>
    </cfRule>
  </conditionalFormatting>
  <conditionalFormatting sqref="BH24:BI24">
    <cfRule type="containsText" dxfId="0" priority="36" operator="containsText" text="NO APLICA">
      <formula>NOT(ISERROR(SEARCH(("NO APLICA"),(BH24))))</formula>
    </cfRule>
  </conditionalFormatting>
  <conditionalFormatting sqref="BH23:BJ23">
    <cfRule type="containsText" dxfId="0" priority="37" operator="containsText" text="NO APLICA">
      <formula>NOT(ISERROR(SEARCH(("NO APLICA"),(BH23))))</formula>
    </cfRule>
  </conditionalFormatting>
  <conditionalFormatting sqref="BI25:BI26">
    <cfRule type="containsText" dxfId="0" priority="38" operator="containsText" text="NO APLICA">
      <formula>NOT(ISERROR(SEARCH(("NO APLICA"),(BI25))))</formula>
    </cfRule>
  </conditionalFormatting>
  <conditionalFormatting sqref="BI27:BJ30">
    <cfRule type="containsText" dxfId="0" priority="39" operator="containsText" text="NO APLICA">
      <formula>NOT(ISERROR(SEARCH(("NO APLICA"),(BI27))))</formula>
    </cfRule>
  </conditionalFormatting>
  <conditionalFormatting sqref="BJ24:BJ26">
    <cfRule type="containsText" dxfId="0" priority="40" operator="containsText" text="NO APLICA">
      <formula>NOT(ISERROR(SEARCH(("NO APLICA"),(BJ24))))</formula>
    </cfRule>
  </conditionalFormatting>
  <conditionalFormatting sqref="BK33:BV34">
    <cfRule type="containsText" dxfId="0" priority="41" operator="containsText" text="NO APLICA">
      <formula>NOT(ISERROR(SEARCH(("NO APLICA"),(BK33))))</formula>
    </cfRule>
  </conditionalFormatting>
  <conditionalFormatting sqref="BK35:CH35">
    <cfRule type="containsText" dxfId="0" priority="42" operator="containsText" text="NO APLICA">
      <formula>NOT(ISERROR(SEARCH(("NO APLICA"),(BK35))))</formula>
    </cfRule>
  </conditionalFormatting>
  <conditionalFormatting sqref="BK5:CQ30">
    <cfRule type="containsText" dxfId="0" priority="43" operator="containsText" text="NO APLICA">
      <formula>NOT(ISERROR(SEARCH(("NO APLICA"),(BK5))))</formula>
    </cfRule>
  </conditionalFormatting>
  <conditionalFormatting sqref="BK36:DC39">
    <cfRule type="containsText" dxfId="0" priority="44" operator="containsText" text="NO APLICA">
      <formula>NOT(ISERROR(SEARCH(("NO APLICA"),(BK36))))</formula>
    </cfRule>
  </conditionalFormatting>
  <conditionalFormatting sqref="BK31:BK32 BL5:BY7">
    <cfRule type="containsText" dxfId="0" priority="45" operator="containsText" text="NO APLICA">
      <formula>NOT(ISERROR(SEARCH(("NO APLICA"),(BK31))))</formula>
    </cfRule>
  </conditionalFormatting>
  <conditionalFormatting sqref="BL10:BY32">
    <cfRule type="containsText" dxfId="0" priority="46" operator="containsText" text="NO APLICA">
      <formula>NOT(ISERROR(SEARCH(("NO APLICA"),(BL10))))</formula>
    </cfRule>
  </conditionalFormatting>
  <conditionalFormatting sqref="BW33:CB33">
    <cfRule type="containsText" dxfId="0" priority="47" operator="containsText" text="NO APLICA">
      <formula>NOT(ISERROR(SEARCH(("NO APLICA"),(BW33))))</formula>
    </cfRule>
  </conditionalFormatting>
  <conditionalFormatting sqref="BW34:CE34">
    <cfRule type="containsText" dxfId="0" priority="48" operator="containsText" text="NO APLICA">
      <formula>NOT(ISERROR(SEARCH(("NO APLICA"),(BW34))))</formula>
    </cfRule>
  </conditionalFormatting>
  <conditionalFormatting sqref="BZ5:CB9">
    <cfRule type="containsText" dxfId="0" priority="49" operator="containsText" text="NO APLICA">
      <formula>NOT(ISERROR(SEARCH(("NO APLICA"),(BZ5))))</formula>
    </cfRule>
  </conditionalFormatting>
  <conditionalFormatting sqref="BZ11:CB32">
    <cfRule type="containsText" dxfId="0" priority="50" operator="containsText" text="NO APLICA">
      <formula>NOT(ISERROR(SEARCH(("NO APLICA"),(BZ11))))</formula>
    </cfRule>
  </conditionalFormatting>
  <conditionalFormatting sqref="CC31:CE33">
    <cfRule type="containsText" dxfId="0" priority="51" operator="containsText" text="NO APLICA">
      <formula>NOT(ISERROR(SEARCH(("NO APLICA"),(CC31))))</formula>
    </cfRule>
  </conditionalFormatting>
  <conditionalFormatting sqref="CC5:CH33">
    <cfRule type="containsText" dxfId="0" priority="52" operator="containsText" text="NO APLICA">
      <formula>NOT(ISERROR(SEARCH(("NO APLICA"),(CC5))))</formula>
    </cfRule>
  </conditionalFormatting>
  <conditionalFormatting sqref="CF31:CH34">
    <cfRule type="containsText" dxfId="0" priority="53" operator="containsText" text="NO APLICA">
      <formula>NOT(ISERROR(SEARCH(("NO APLICA"),(CF31))))</formula>
    </cfRule>
  </conditionalFormatting>
  <conditionalFormatting sqref="CI31:CQ35">
    <cfRule type="containsText" dxfId="0" priority="54" operator="containsText" text="NO APLICA">
      <formula>NOT(ISERROR(SEARCH(("NO APLICA"),(CI31))))</formula>
    </cfRule>
  </conditionalFormatting>
  <conditionalFormatting sqref="CR5:DC35">
    <cfRule type="containsText" dxfId="0" priority="55" operator="containsText" text="NO APLICA">
      <formula>NOT(ISERROR(SEARCH(("NO APLICA"),(CR5))))</formula>
    </cfRule>
  </conditionalFormatting>
  <conditionalFormatting sqref="DD5:FH41">
    <cfRule type="containsText" dxfId="0" priority="56" operator="containsText" text="NO APLICA">
      <formula>NOT(ISERROR(SEARCH(("NO APLICA"),(DD5))))</formula>
    </cfRule>
  </conditionalFormatting>
  <conditionalFormatting sqref="FJ2:FJ4">
    <cfRule type="cellIs" dxfId="1" priority="57" operator="equal">
      <formula>828672.4997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5.57"/>
    <col customWidth="1" min="2" max="2" width="48.29"/>
    <col customWidth="1" min="3" max="3" width="21.71"/>
    <col customWidth="1" min="4" max="4" width="59.71"/>
    <col customWidth="1" hidden="1" min="5" max="5" width="20.57"/>
    <col customWidth="1" min="6" max="6" width="14.86"/>
    <col customWidth="1" min="7" max="7" width="12.71"/>
    <col customWidth="1" min="8" max="8" width="11.86"/>
    <col customWidth="1" min="9" max="9" width="12.71"/>
    <col customWidth="1" min="10" max="10" width="14.14"/>
    <col customWidth="1" min="11" max="11" width="15.71"/>
    <col customWidth="1" min="12" max="12" width="16.86"/>
    <col customWidth="1" min="13" max="13" width="14.43"/>
    <col customWidth="1" min="14" max="26" width="11.43"/>
  </cols>
  <sheetData>
    <row r="1" ht="12.75" customHeight="1">
      <c r="A1" s="119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1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25.5" customHeight="1">
      <c r="A2" s="122" t="s">
        <v>164</v>
      </c>
      <c r="B2" s="6"/>
      <c r="C2" s="6"/>
      <c r="D2" s="6"/>
      <c r="E2" s="6"/>
      <c r="F2" s="6"/>
      <c r="G2" s="6"/>
      <c r="H2" s="6"/>
      <c r="I2" s="6"/>
      <c r="J2" s="6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36.0" customHeight="1">
      <c r="A3" s="122" t="s">
        <v>165</v>
      </c>
      <c r="B3" s="7"/>
      <c r="C3" s="123" t="s">
        <v>166</v>
      </c>
      <c r="D3" s="6"/>
      <c r="E3" s="6"/>
      <c r="F3" s="6"/>
      <c r="G3" s="6"/>
      <c r="H3" s="6"/>
      <c r="I3" s="6"/>
      <c r="J3" s="6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2.75" customHeight="1">
      <c r="A4" s="9" t="s">
        <v>3</v>
      </c>
      <c r="B4" s="9" t="s">
        <v>167</v>
      </c>
      <c r="C4" s="9" t="s">
        <v>168</v>
      </c>
      <c r="D4" s="9" t="s">
        <v>108</v>
      </c>
      <c r="E4" s="9" t="s">
        <v>169</v>
      </c>
      <c r="F4" s="9" t="s">
        <v>8</v>
      </c>
      <c r="G4" s="9" t="s">
        <v>6</v>
      </c>
      <c r="H4" s="11" t="s">
        <v>9</v>
      </c>
      <c r="I4" s="11" t="s">
        <v>10</v>
      </c>
      <c r="J4" s="11" t="s">
        <v>11</v>
      </c>
      <c r="K4" s="11" t="s">
        <v>170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6">
        <v>1.0</v>
      </c>
      <c r="B5" s="124" t="s">
        <v>171</v>
      </c>
      <c r="C5" s="15" t="s">
        <v>172</v>
      </c>
      <c r="D5" s="21" t="s">
        <v>173</v>
      </c>
      <c r="E5" s="14">
        <v>8.0101604E7</v>
      </c>
      <c r="F5" s="14" t="s">
        <v>16</v>
      </c>
      <c r="G5" s="16">
        <v>4.0</v>
      </c>
      <c r="H5" s="17">
        <v>7400000.0</v>
      </c>
      <c r="I5" s="17">
        <v>0.0</v>
      </c>
      <c r="J5" s="17">
        <v>7400000.0</v>
      </c>
      <c r="K5" s="17">
        <f t="shared" ref="K5:K48" si="1">J5*G5</f>
        <v>29600000</v>
      </c>
      <c r="L5" s="125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2.75" customHeight="1">
      <c r="A6" s="16">
        <v>2.0</v>
      </c>
      <c r="B6" s="124" t="s">
        <v>171</v>
      </c>
      <c r="C6" s="15" t="s">
        <v>172</v>
      </c>
      <c r="D6" s="21" t="s">
        <v>174</v>
      </c>
      <c r="E6" s="14">
        <v>8.0111601E7</v>
      </c>
      <c r="F6" s="14" t="s">
        <v>16</v>
      </c>
      <c r="G6" s="16">
        <v>4.0</v>
      </c>
      <c r="H6" s="17">
        <v>1900000.0</v>
      </c>
      <c r="I6" s="17">
        <v>0.0</v>
      </c>
      <c r="J6" s="17">
        <v>1900000.0</v>
      </c>
      <c r="K6" s="17">
        <f t="shared" si="1"/>
        <v>7600000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2.75" customHeight="1">
      <c r="A7" s="16">
        <v>3.0</v>
      </c>
      <c r="B7" s="15" t="s">
        <v>175</v>
      </c>
      <c r="C7" s="15" t="s">
        <v>172</v>
      </c>
      <c r="D7" s="21" t="s">
        <v>176</v>
      </c>
      <c r="E7" s="14">
        <v>9.3141506E7</v>
      </c>
      <c r="F7" s="14" t="s">
        <v>16</v>
      </c>
      <c r="G7" s="16">
        <v>3.0</v>
      </c>
      <c r="H7" s="17">
        <v>4800000.0</v>
      </c>
      <c r="I7" s="17">
        <v>0.0</v>
      </c>
      <c r="J7" s="17">
        <v>4800000.0</v>
      </c>
      <c r="K7" s="17">
        <f t="shared" si="1"/>
        <v>14400000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2.75" customHeight="1">
      <c r="A8" s="16">
        <v>4.0</v>
      </c>
      <c r="B8" s="15" t="s">
        <v>175</v>
      </c>
      <c r="C8" s="15" t="s">
        <v>172</v>
      </c>
      <c r="D8" s="21" t="s">
        <v>177</v>
      </c>
      <c r="E8" s="14">
        <v>9.3141506E7</v>
      </c>
      <c r="F8" s="14" t="s">
        <v>16</v>
      </c>
      <c r="G8" s="16">
        <v>3.0</v>
      </c>
      <c r="H8" s="17">
        <v>4800000.0</v>
      </c>
      <c r="I8" s="17">
        <v>0.0</v>
      </c>
      <c r="J8" s="17">
        <v>4800000.0</v>
      </c>
      <c r="K8" s="17">
        <f t="shared" si="1"/>
        <v>14400000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2.75" customHeight="1">
      <c r="A9" s="16">
        <v>5.0</v>
      </c>
      <c r="B9" s="15" t="s">
        <v>175</v>
      </c>
      <c r="C9" s="15" t="s">
        <v>112</v>
      </c>
      <c r="D9" s="15" t="s">
        <v>113</v>
      </c>
      <c r="E9" s="14">
        <v>8.0111623E7</v>
      </c>
      <c r="F9" s="14" t="s">
        <v>114</v>
      </c>
      <c r="G9" s="16">
        <v>320.0</v>
      </c>
      <c r="H9" s="17">
        <v>70666.66666666667</v>
      </c>
      <c r="I9" s="17">
        <v>13426.666666666666</v>
      </c>
      <c r="J9" s="17">
        <v>84100.0</v>
      </c>
      <c r="K9" s="17">
        <f t="shared" si="1"/>
        <v>26912000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2.75" customHeight="1">
      <c r="A10" s="16">
        <v>6.0</v>
      </c>
      <c r="B10" s="15" t="s">
        <v>175</v>
      </c>
      <c r="C10" s="15" t="s">
        <v>116</v>
      </c>
      <c r="D10" s="15" t="s">
        <v>117</v>
      </c>
      <c r="E10" s="14">
        <v>1.4111507E7</v>
      </c>
      <c r="F10" s="14" t="s">
        <v>118</v>
      </c>
      <c r="G10" s="16">
        <v>4.0</v>
      </c>
      <c r="H10" s="17">
        <v>13038.924369747901</v>
      </c>
      <c r="I10" s="17">
        <v>2477.3956302521005</v>
      </c>
      <c r="J10" s="17">
        <v>15600.0</v>
      </c>
      <c r="K10" s="17">
        <f t="shared" si="1"/>
        <v>62400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2.75" customHeight="1">
      <c r="A11" s="16">
        <v>7.0</v>
      </c>
      <c r="B11" s="15" t="s">
        <v>175</v>
      </c>
      <c r="C11" s="15" t="s">
        <v>116</v>
      </c>
      <c r="D11" s="15" t="s">
        <v>119</v>
      </c>
      <c r="E11" s="14">
        <v>4.4121702E7</v>
      </c>
      <c r="F11" s="14" t="s">
        <v>120</v>
      </c>
      <c r="G11" s="16">
        <v>4.0</v>
      </c>
      <c r="H11" s="17">
        <v>6177.602240896359</v>
      </c>
      <c r="I11" s="17">
        <v>761.0644257703079</v>
      </c>
      <c r="J11" s="17">
        <v>7000.0</v>
      </c>
      <c r="K11" s="17">
        <f t="shared" si="1"/>
        <v>28000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2.75" customHeight="1">
      <c r="A12" s="16">
        <v>8.0</v>
      </c>
      <c r="B12" s="15" t="s">
        <v>175</v>
      </c>
      <c r="C12" s="15" t="s">
        <v>116</v>
      </c>
      <c r="D12" s="15" t="s">
        <v>121</v>
      </c>
      <c r="E12" s="14">
        <v>4.4121619E7</v>
      </c>
      <c r="F12" s="14" t="s">
        <v>118</v>
      </c>
      <c r="G12" s="16">
        <v>10.0</v>
      </c>
      <c r="H12" s="17">
        <v>1074.7899159663866</v>
      </c>
      <c r="I12" s="17">
        <v>204.2100840336134</v>
      </c>
      <c r="J12" s="17">
        <v>1300.0</v>
      </c>
      <c r="K12" s="17">
        <f t="shared" si="1"/>
        <v>13000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2.75" customHeight="1">
      <c r="A13" s="16">
        <v>9.0</v>
      </c>
      <c r="B13" s="15" t="s">
        <v>175</v>
      </c>
      <c r="C13" s="15" t="s">
        <v>116</v>
      </c>
      <c r="D13" s="15" t="s">
        <v>122</v>
      </c>
      <c r="E13" s="14">
        <v>4.4121804E7</v>
      </c>
      <c r="F13" s="14" t="s">
        <v>120</v>
      </c>
      <c r="G13" s="16">
        <v>2.0</v>
      </c>
      <c r="H13" s="17">
        <v>6680.462184873951</v>
      </c>
      <c r="I13" s="17">
        <v>1269.2878151260502</v>
      </c>
      <c r="J13" s="17">
        <v>8000.0</v>
      </c>
      <c r="K13" s="17">
        <f t="shared" si="1"/>
        <v>16000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2.75" customHeight="1">
      <c r="A14" s="16">
        <v>10.0</v>
      </c>
      <c r="B14" s="15" t="s">
        <v>175</v>
      </c>
      <c r="C14" s="15" t="s">
        <v>116</v>
      </c>
      <c r="D14" s="15" t="s">
        <v>123</v>
      </c>
      <c r="E14" s="14">
        <v>4.4121707E7</v>
      </c>
      <c r="F14" s="14" t="s">
        <v>120</v>
      </c>
      <c r="G14" s="16">
        <v>4.0</v>
      </c>
      <c r="H14" s="17">
        <v>6993.277310924371</v>
      </c>
      <c r="I14" s="17">
        <v>923.3893557422965</v>
      </c>
      <c r="J14" s="17">
        <v>8000.0</v>
      </c>
      <c r="K14" s="17">
        <f t="shared" si="1"/>
        <v>32000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2.75" customHeight="1">
      <c r="A15" s="16">
        <v>11.0</v>
      </c>
      <c r="B15" s="15" t="s">
        <v>175</v>
      </c>
      <c r="C15" s="15" t="s">
        <v>116</v>
      </c>
      <c r="D15" s="15" t="s">
        <v>124</v>
      </c>
      <c r="E15" s="14">
        <v>6.0121124E7</v>
      </c>
      <c r="F15" s="14" t="s">
        <v>125</v>
      </c>
      <c r="G15" s="16">
        <v>6.0</v>
      </c>
      <c r="H15" s="17">
        <v>11116.60224089636</v>
      </c>
      <c r="I15" s="17">
        <v>2112.154425770308</v>
      </c>
      <c r="J15" s="17">
        <v>13300.0</v>
      </c>
      <c r="K15" s="17">
        <f t="shared" si="1"/>
        <v>79800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2.75" customHeight="1">
      <c r="A16" s="16">
        <v>12.0</v>
      </c>
      <c r="B16" s="15" t="s">
        <v>175</v>
      </c>
      <c r="C16" s="15" t="s">
        <v>116</v>
      </c>
      <c r="D16" s="15" t="s">
        <v>126</v>
      </c>
      <c r="E16" s="14">
        <v>4.4121708E7</v>
      </c>
      <c r="F16" s="14" t="s">
        <v>120</v>
      </c>
      <c r="G16" s="16">
        <v>3.0</v>
      </c>
      <c r="H16" s="17">
        <v>18333.20168067227</v>
      </c>
      <c r="I16" s="17">
        <v>3483.3083193277303</v>
      </c>
      <c r="J16" s="17">
        <v>21900.0</v>
      </c>
      <c r="K16" s="17">
        <f t="shared" si="1"/>
        <v>65700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16">
        <v>13.0</v>
      </c>
      <c r="B17" s="15" t="s">
        <v>175</v>
      </c>
      <c r="C17" s="15" t="s">
        <v>116</v>
      </c>
      <c r="D17" s="15" t="s">
        <v>127</v>
      </c>
      <c r="E17" s="14">
        <v>4.4121708E7</v>
      </c>
      <c r="F17" s="14" t="s">
        <v>120</v>
      </c>
      <c r="G17" s="14">
        <v>2.0</v>
      </c>
      <c r="H17" s="17">
        <v>20308.131652661064</v>
      </c>
      <c r="I17" s="17">
        <v>3858.5450140056005</v>
      </c>
      <c r="J17" s="17">
        <v>24200.0</v>
      </c>
      <c r="K17" s="17">
        <f t="shared" si="1"/>
        <v>48400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2.75" customHeight="1">
      <c r="A18" s="16">
        <v>14.0</v>
      </c>
      <c r="B18" s="15" t="s">
        <v>175</v>
      </c>
      <c r="C18" s="15" t="s">
        <v>116</v>
      </c>
      <c r="D18" s="15" t="s">
        <v>128</v>
      </c>
      <c r="E18" s="14">
        <v>1.4111519E7</v>
      </c>
      <c r="F18" s="14" t="s">
        <v>125</v>
      </c>
      <c r="G18" s="16">
        <v>5.0</v>
      </c>
      <c r="H18" s="17">
        <v>3156.862745098039</v>
      </c>
      <c r="I18" s="17">
        <v>599.8039215686273</v>
      </c>
      <c r="J18" s="17">
        <v>3800.0</v>
      </c>
      <c r="K18" s="17">
        <f t="shared" si="1"/>
        <v>19000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2.75" customHeight="1">
      <c r="A19" s="16">
        <v>15.0</v>
      </c>
      <c r="B19" s="15" t="s">
        <v>175</v>
      </c>
      <c r="C19" s="15" t="s">
        <v>116</v>
      </c>
      <c r="D19" s="15" t="s">
        <v>129</v>
      </c>
      <c r="E19" s="14">
        <v>6.0105704E7</v>
      </c>
      <c r="F19" s="14" t="s">
        <v>118</v>
      </c>
      <c r="G19" s="16">
        <v>5.0</v>
      </c>
      <c r="H19" s="17">
        <v>6275.131652661064</v>
      </c>
      <c r="I19" s="17">
        <v>1192.275014005602</v>
      </c>
      <c r="J19" s="17">
        <v>7500.0</v>
      </c>
      <c r="K19" s="17">
        <f t="shared" si="1"/>
        <v>37500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2.75" customHeight="1">
      <c r="A20" s="16">
        <v>16.0</v>
      </c>
      <c r="B20" s="15" t="s">
        <v>175</v>
      </c>
      <c r="C20" s="15" t="s">
        <v>116</v>
      </c>
      <c r="D20" s="15" t="s">
        <v>130</v>
      </c>
      <c r="E20" s="14">
        <v>4.4121634E7</v>
      </c>
      <c r="F20" s="14" t="s">
        <v>118</v>
      </c>
      <c r="G20" s="16">
        <v>2.0</v>
      </c>
      <c r="H20" s="17">
        <v>3615.826330532213</v>
      </c>
      <c r="I20" s="17">
        <v>687.0070028011204</v>
      </c>
      <c r="J20" s="17">
        <v>4400.0</v>
      </c>
      <c r="K20" s="17">
        <f t="shared" si="1"/>
        <v>8800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2.75" customHeight="1">
      <c r="A21" s="16">
        <v>17.0</v>
      </c>
      <c r="B21" s="15" t="s">
        <v>175</v>
      </c>
      <c r="C21" s="15" t="s">
        <v>116</v>
      </c>
      <c r="D21" s="15" t="s">
        <v>131</v>
      </c>
      <c r="E21" s="14">
        <v>4.4121634E7</v>
      </c>
      <c r="F21" s="14" t="s">
        <v>118</v>
      </c>
      <c r="G21" s="16">
        <v>4.0</v>
      </c>
      <c r="H21" s="17">
        <v>4305.871148459384</v>
      </c>
      <c r="I21" s="17">
        <v>818.1155182072829</v>
      </c>
      <c r="J21" s="17">
        <v>5200.0</v>
      </c>
      <c r="K21" s="17">
        <f t="shared" si="1"/>
        <v>20800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2.75" customHeight="1">
      <c r="A22" s="16">
        <v>18.0</v>
      </c>
      <c r="B22" s="15" t="s">
        <v>175</v>
      </c>
      <c r="C22" s="15" t="s">
        <v>116</v>
      </c>
      <c r="D22" s="15" t="s">
        <v>132</v>
      </c>
      <c r="E22" s="14">
        <v>1.4111519E7</v>
      </c>
      <c r="F22" s="14" t="s">
        <v>125</v>
      </c>
      <c r="G22" s="16">
        <v>7.0</v>
      </c>
      <c r="H22" s="17">
        <v>9299.719887955182</v>
      </c>
      <c r="I22" s="17">
        <v>1766.9467787114838</v>
      </c>
      <c r="J22" s="17">
        <v>11100.0</v>
      </c>
      <c r="K22" s="17">
        <f t="shared" si="1"/>
        <v>77700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2.75" customHeight="1">
      <c r="A23" s="16">
        <v>19.0</v>
      </c>
      <c r="B23" s="15" t="s">
        <v>175</v>
      </c>
      <c r="C23" s="15" t="s">
        <v>133</v>
      </c>
      <c r="D23" s="15" t="s">
        <v>134</v>
      </c>
      <c r="E23" s="14">
        <v>8.2101502E7</v>
      </c>
      <c r="F23" s="14" t="s">
        <v>118</v>
      </c>
      <c r="G23" s="16">
        <v>25.0</v>
      </c>
      <c r="H23" s="17">
        <v>6312.33893557423</v>
      </c>
      <c r="I23" s="17">
        <v>1199.3443977591035</v>
      </c>
      <c r="J23" s="17">
        <v>7600.0</v>
      </c>
      <c r="K23" s="17">
        <f t="shared" si="1"/>
        <v>190000</v>
      </c>
      <c r="L23" s="125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2.75" customHeight="1">
      <c r="A24" s="16">
        <v>20.0</v>
      </c>
      <c r="B24" s="15" t="s">
        <v>175</v>
      </c>
      <c r="C24" s="15" t="s">
        <v>135</v>
      </c>
      <c r="D24" s="15" t="s">
        <v>136</v>
      </c>
      <c r="E24" s="14">
        <v>6.010161E7</v>
      </c>
      <c r="F24" s="14" t="s">
        <v>118</v>
      </c>
      <c r="G24" s="16">
        <v>600.0</v>
      </c>
      <c r="H24" s="17">
        <v>1588.4453781512605</v>
      </c>
      <c r="I24" s="17">
        <v>301.8046218487395</v>
      </c>
      <c r="J24" s="17">
        <v>1900.0</v>
      </c>
      <c r="K24" s="17">
        <f t="shared" si="1"/>
        <v>1140000</v>
      </c>
      <c r="L24" s="125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2.75" customHeight="1">
      <c r="A25" s="16">
        <v>21.0</v>
      </c>
      <c r="B25" s="15" t="s">
        <v>175</v>
      </c>
      <c r="C25" s="15" t="s">
        <v>137</v>
      </c>
      <c r="D25" s="15" t="s">
        <v>138</v>
      </c>
      <c r="E25" s="14">
        <v>1.4111531E7</v>
      </c>
      <c r="F25" s="14" t="s">
        <v>118</v>
      </c>
      <c r="G25" s="16">
        <v>130.0</v>
      </c>
      <c r="H25" s="17">
        <v>10635.014005602241</v>
      </c>
      <c r="I25" s="17">
        <v>2020.6526610644257</v>
      </c>
      <c r="J25" s="17">
        <v>12700.0</v>
      </c>
      <c r="K25" s="17">
        <f t="shared" si="1"/>
        <v>1651000</v>
      </c>
      <c r="L25" s="125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2.75" customHeight="1">
      <c r="A26" s="16">
        <v>22.0</v>
      </c>
      <c r="B26" s="15" t="s">
        <v>175</v>
      </c>
      <c r="C26" s="15" t="s">
        <v>139</v>
      </c>
      <c r="D26" s="15" t="s">
        <v>140</v>
      </c>
      <c r="E26" s="14">
        <v>9.1111603E7</v>
      </c>
      <c r="F26" s="14" t="s">
        <v>118</v>
      </c>
      <c r="G26" s="16">
        <v>3850.0</v>
      </c>
      <c r="H26" s="17">
        <v>7367.310924369748</v>
      </c>
      <c r="I26" s="17">
        <v>1399.7890756302518</v>
      </c>
      <c r="J26" s="17">
        <v>8800.0</v>
      </c>
      <c r="K26" s="17">
        <f t="shared" si="1"/>
        <v>33880000</v>
      </c>
      <c r="L26" s="125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2.75" customHeight="1">
      <c r="A27" s="16">
        <v>23.0</v>
      </c>
      <c r="B27" s="15" t="s">
        <v>29</v>
      </c>
      <c r="C27" s="15" t="s">
        <v>172</v>
      </c>
      <c r="D27" s="21" t="s">
        <v>176</v>
      </c>
      <c r="E27" s="14">
        <v>9.3141506E7</v>
      </c>
      <c r="F27" s="14" t="s">
        <v>16</v>
      </c>
      <c r="G27" s="16">
        <v>3.0</v>
      </c>
      <c r="H27" s="17">
        <v>4800000.0</v>
      </c>
      <c r="I27" s="17">
        <v>0.0</v>
      </c>
      <c r="J27" s="17">
        <v>4800000.0</v>
      </c>
      <c r="K27" s="17">
        <f t="shared" si="1"/>
        <v>14400000</v>
      </c>
      <c r="L27" s="125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2.75" customHeight="1">
      <c r="A28" s="16">
        <v>24.0</v>
      </c>
      <c r="B28" s="15" t="s">
        <v>29</v>
      </c>
      <c r="C28" s="15" t="s">
        <v>172</v>
      </c>
      <c r="D28" s="21" t="s">
        <v>177</v>
      </c>
      <c r="E28" s="14">
        <v>9.3141506E7</v>
      </c>
      <c r="F28" s="14" t="s">
        <v>16</v>
      </c>
      <c r="G28" s="16">
        <v>3.0</v>
      </c>
      <c r="H28" s="17">
        <v>4800000.0</v>
      </c>
      <c r="I28" s="17">
        <v>0.0</v>
      </c>
      <c r="J28" s="17">
        <v>4800000.0</v>
      </c>
      <c r="K28" s="17">
        <f t="shared" si="1"/>
        <v>14400000</v>
      </c>
      <c r="L28" s="125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30.0" customHeight="1">
      <c r="A29" s="16">
        <v>25.0</v>
      </c>
      <c r="B29" s="15" t="s">
        <v>29</v>
      </c>
      <c r="C29" s="15" t="s">
        <v>116</v>
      </c>
      <c r="D29" s="15" t="s">
        <v>141</v>
      </c>
      <c r="E29" s="14">
        <v>1.4111507E7</v>
      </c>
      <c r="F29" s="14" t="s">
        <v>118</v>
      </c>
      <c r="G29" s="16">
        <v>2.0</v>
      </c>
      <c r="H29" s="17">
        <v>14744.666666666666</v>
      </c>
      <c r="I29" s="17">
        <v>771.6533333333333</v>
      </c>
      <c r="J29" s="17">
        <v>15600.0</v>
      </c>
      <c r="K29" s="17">
        <f t="shared" si="1"/>
        <v>31200</v>
      </c>
      <c r="L29" s="125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30.0" customHeight="1">
      <c r="A30" s="16">
        <v>26.0</v>
      </c>
      <c r="B30" s="15" t="s">
        <v>29</v>
      </c>
      <c r="C30" s="15" t="s">
        <v>116</v>
      </c>
      <c r="D30" s="15" t="s">
        <v>142</v>
      </c>
      <c r="E30" s="14">
        <v>4.4122003E7</v>
      </c>
      <c r="F30" s="14" t="s">
        <v>118</v>
      </c>
      <c r="G30" s="16">
        <v>30.0</v>
      </c>
      <c r="H30" s="17">
        <v>650.0</v>
      </c>
      <c r="I30" s="17">
        <v>38.0</v>
      </c>
      <c r="J30" s="17">
        <v>700.0</v>
      </c>
      <c r="K30" s="17">
        <f t="shared" si="1"/>
        <v>21000</v>
      </c>
      <c r="L30" s="125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30.0" customHeight="1">
      <c r="A31" s="16">
        <v>27.0</v>
      </c>
      <c r="B31" s="15" t="s">
        <v>29</v>
      </c>
      <c r="C31" s="15" t="s">
        <v>116</v>
      </c>
      <c r="D31" s="15" t="s">
        <v>143</v>
      </c>
      <c r="E31" s="14">
        <v>4.4122016E7</v>
      </c>
      <c r="F31" s="14" t="s">
        <v>125</v>
      </c>
      <c r="G31" s="16">
        <v>2.0</v>
      </c>
      <c r="H31" s="17">
        <v>3235.6666666666665</v>
      </c>
      <c r="I31" s="17">
        <v>207.54333333333332</v>
      </c>
      <c r="J31" s="17">
        <v>3500.0</v>
      </c>
      <c r="K31" s="17">
        <f t="shared" si="1"/>
        <v>7000</v>
      </c>
      <c r="L31" s="125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30.0" customHeight="1">
      <c r="A32" s="16">
        <v>28.0</v>
      </c>
      <c r="B32" s="15" t="s">
        <v>29</v>
      </c>
      <c r="C32" s="15" t="s">
        <v>116</v>
      </c>
      <c r="D32" s="15" t="s">
        <v>144</v>
      </c>
      <c r="E32" s="14">
        <v>4.4121702E7</v>
      </c>
      <c r="F32" s="14" t="s">
        <v>120</v>
      </c>
      <c r="G32" s="16">
        <v>1.0</v>
      </c>
      <c r="H32" s="17">
        <v>7966.666666666667</v>
      </c>
      <c r="I32" s="17">
        <v>494.0</v>
      </c>
      <c r="J32" s="17">
        <v>8500.0</v>
      </c>
      <c r="K32" s="17">
        <f t="shared" si="1"/>
        <v>8500</v>
      </c>
      <c r="L32" s="125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30.0" customHeight="1">
      <c r="A33" s="16">
        <v>29.0</v>
      </c>
      <c r="B33" s="15" t="s">
        <v>29</v>
      </c>
      <c r="C33" s="15" t="s">
        <v>116</v>
      </c>
      <c r="D33" s="15" t="s">
        <v>119</v>
      </c>
      <c r="E33" s="14">
        <v>4.4121702E7</v>
      </c>
      <c r="F33" s="14" t="s">
        <v>120</v>
      </c>
      <c r="G33" s="16">
        <v>1.0</v>
      </c>
      <c r="H33" s="17">
        <v>6938.666666666667</v>
      </c>
      <c r="I33" s="17">
        <v>0.0</v>
      </c>
      <c r="J33" s="17">
        <v>7000.0</v>
      </c>
      <c r="K33" s="17">
        <f t="shared" si="1"/>
        <v>7000</v>
      </c>
      <c r="L33" s="125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30.0" customHeight="1">
      <c r="A34" s="16">
        <v>30.0</v>
      </c>
      <c r="B34" s="15" t="s">
        <v>29</v>
      </c>
      <c r="C34" s="15" t="s">
        <v>116</v>
      </c>
      <c r="D34" s="15" t="s">
        <v>121</v>
      </c>
      <c r="E34" s="14">
        <v>4.4121619E7</v>
      </c>
      <c r="F34" s="14" t="s">
        <v>118</v>
      </c>
      <c r="G34" s="16">
        <v>6.0</v>
      </c>
      <c r="H34" s="17">
        <v>1196.6666666666667</v>
      </c>
      <c r="I34" s="17">
        <v>82.33333333333333</v>
      </c>
      <c r="J34" s="17">
        <v>1300.0</v>
      </c>
      <c r="K34" s="17">
        <f t="shared" si="1"/>
        <v>7800</v>
      </c>
      <c r="L34" s="125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30.0" customHeight="1">
      <c r="A35" s="16">
        <v>31.0</v>
      </c>
      <c r="B35" s="15" t="s">
        <v>29</v>
      </c>
      <c r="C35" s="15" t="s">
        <v>116</v>
      </c>
      <c r="D35" s="15" t="s">
        <v>122</v>
      </c>
      <c r="E35" s="14">
        <v>4.4121804E7</v>
      </c>
      <c r="F35" s="14" t="s">
        <v>120</v>
      </c>
      <c r="G35" s="16">
        <v>1.0</v>
      </c>
      <c r="H35" s="17">
        <v>7375.0</v>
      </c>
      <c r="I35" s="17">
        <v>574.75</v>
      </c>
      <c r="J35" s="17">
        <v>8000.0</v>
      </c>
      <c r="K35" s="17">
        <f t="shared" si="1"/>
        <v>8000</v>
      </c>
      <c r="L35" s="125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30.0" customHeight="1">
      <c r="A36" s="16">
        <v>32.0</v>
      </c>
      <c r="B36" s="15" t="s">
        <v>29</v>
      </c>
      <c r="C36" s="15" t="s">
        <v>116</v>
      </c>
      <c r="D36" s="15" t="s">
        <v>145</v>
      </c>
      <c r="E36" s="14">
        <v>4.4121707E7</v>
      </c>
      <c r="F36" s="14" t="s">
        <v>120</v>
      </c>
      <c r="G36" s="16">
        <v>2.0</v>
      </c>
      <c r="H36" s="17">
        <v>7916.666666666667</v>
      </c>
      <c r="I36" s="17">
        <v>0.0</v>
      </c>
      <c r="J36" s="17">
        <v>8000.0</v>
      </c>
      <c r="K36" s="17">
        <f t="shared" si="1"/>
        <v>16000</v>
      </c>
      <c r="L36" s="125"/>
      <c r="M36" s="1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2.75" customHeight="1">
      <c r="A37" s="16">
        <v>33.0</v>
      </c>
      <c r="B37" s="15" t="s">
        <v>178</v>
      </c>
      <c r="C37" s="15" t="s">
        <v>146</v>
      </c>
      <c r="D37" s="15" t="s">
        <v>147</v>
      </c>
      <c r="E37" s="14">
        <v>8.2101701E7</v>
      </c>
      <c r="F37" s="14" t="s">
        <v>118</v>
      </c>
      <c r="G37" s="16">
        <v>1.0</v>
      </c>
      <c r="H37" s="17">
        <v>160000.0</v>
      </c>
      <c r="I37" s="17">
        <v>19633.333333333332</v>
      </c>
      <c r="J37" s="17">
        <v>179700.0</v>
      </c>
      <c r="K37" s="17">
        <f t="shared" si="1"/>
        <v>179700</v>
      </c>
      <c r="L37" s="125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2.75" customHeight="1">
      <c r="A38" s="16">
        <v>34.0</v>
      </c>
      <c r="B38" s="15" t="s">
        <v>178</v>
      </c>
      <c r="C38" s="15" t="s">
        <v>148</v>
      </c>
      <c r="D38" s="15" t="s">
        <v>149</v>
      </c>
      <c r="E38" s="14">
        <v>8.2101505E7</v>
      </c>
      <c r="F38" s="14" t="s">
        <v>125</v>
      </c>
      <c r="G38" s="16">
        <v>1.0</v>
      </c>
      <c r="H38" s="17">
        <v>446666.6666666667</v>
      </c>
      <c r="I38" s="17">
        <v>56366.666666666664</v>
      </c>
      <c r="J38" s="17">
        <v>503100.0</v>
      </c>
      <c r="K38" s="17">
        <f t="shared" si="1"/>
        <v>503100</v>
      </c>
      <c r="L38" s="12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2.75" customHeight="1">
      <c r="A39" s="16">
        <v>35.0</v>
      </c>
      <c r="B39" s="15" t="s">
        <v>178</v>
      </c>
      <c r="C39" s="15" t="s">
        <v>139</v>
      </c>
      <c r="D39" s="15" t="s">
        <v>150</v>
      </c>
      <c r="E39" s="14">
        <v>5.0181905E7</v>
      </c>
      <c r="F39" s="14" t="s">
        <v>120</v>
      </c>
      <c r="G39" s="16">
        <v>5.0</v>
      </c>
      <c r="H39" s="17">
        <v>8347.338935574231</v>
      </c>
      <c r="I39" s="17">
        <v>1585.9943977591035</v>
      </c>
      <c r="J39" s="17">
        <v>10000.0</v>
      </c>
      <c r="K39" s="17">
        <f t="shared" si="1"/>
        <v>50000</v>
      </c>
      <c r="L39" s="125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2.75" customHeight="1">
      <c r="A40" s="16">
        <v>36.0</v>
      </c>
      <c r="B40" s="15" t="s">
        <v>178</v>
      </c>
      <c r="C40" s="15" t="s">
        <v>139</v>
      </c>
      <c r="D40" s="15" t="s">
        <v>151</v>
      </c>
      <c r="E40" s="14">
        <v>5.0202304E7</v>
      </c>
      <c r="F40" s="14" t="s">
        <v>125</v>
      </c>
      <c r="G40" s="16">
        <v>42.0</v>
      </c>
      <c r="H40" s="17">
        <v>7725.490196078433</v>
      </c>
      <c r="I40" s="17">
        <v>1467.8431372549012</v>
      </c>
      <c r="J40" s="17">
        <v>9200.0</v>
      </c>
      <c r="K40" s="17">
        <f t="shared" si="1"/>
        <v>386400</v>
      </c>
      <c r="L40" s="125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2.75" customHeight="1">
      <c r="A41" s="16">
        <v>37.0</v>
      </c>
      <c r="B41" s="15" t="s">
        <v>178</v>
      </c>
      <c r="C41" s="15" t="s">
        <v>152</v>
      </c>
      <c r="D41" s="15" t="s">
        <v>153</v>
      </c>
      <c r="E41" s="14">
        <v>4.9101602E7</v>
      </c>
      <c r="F41" s="14" t="s">
        <v>118</v>
      </c>
      <c r="G41" s="16">
        <v>500.0</v>
      </c>
      <c r="H41" s="17">
        <v>3416.6666666666665</v>
      </c>
      <c r="I41" s="17">
        <v>649.1666666666666</v>
      </c>
      <c r="J41" s="17">
        <v>4100.0</v>
      </c>
      <c r="K41" s="17">
        <f t="shared" si="1"/>
        <v>2050000</v>
      </c>
      <c r="L41" s="125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2.75" customHeight="1">
      <c r="A42" s="16">
        <v>38.0</v>
      </c>
      <c r="B42" s="15" t="s">
        <v>178</v>
      </c>
      <c r="C42" s="15" t="s">
        <v>154</v>
      </c>
      <c r="D42" s="15" t="s">
        <v>155</v>
      </c>
      <c r="E42" s="14">
        <v>9.3141701E7</v>
      </c>
      <c r="F42" s="14" t="s">
        <v>156</v>
      </c>
      <c r="G42" s="16">
        <v>2.0</v>
      </c>
      <c r="H42" s="17">
        <v>2322500.0</v>
      </c>
      <c r="I42" s="17">
        <v>0.0</v>
      </c>
      <c r="J42" s="17">
        <v>2322500.0</v>
      </c>
      <c r="K42" s="17">
        <f t="shared" si="1"/>
        <v>4645000</v>
      </c>
      <c r="L42" s="125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2.75" customHeight="1">
      <c r="A43" s="16">
        <v>39.0</v>
      </c>
      <c r="B43" s="15" t="s">
        <v>179</v>
      </c>
      <c r="C43" s="15" t="s">
        <v>133</v>
      </c>
      <c r="D43" s="15" t="s">
        <v>134</v>
      </c>
      <c r="E43" s="14">
        <v>8.2101502E7</v>
      </c>
      <c r="F43" s="14" t="s">
        <v>118</v>
      </c>
      <c r="G43" s="16">
        <v>25.0</v>
      </c>
      <c r="H43" s="17">
        <v>6631.666666666667</v>
      </c>
      <c r="I43" s="17">
        <v>880.0166666666668</v>
      </c>
      <c r="J43" s="17">
        <v>7600.0</v>
      </c>
      <c r="K43" s="17">
        <f t="shared" si="1"/>
        <v>190000</v>
      </c>
      <c r="L43" s="125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2.75" customHeight="1">
      <c r="A44" s="16">
        <v>40.0</v>
      </c>
      <c r="B44" s="15" t="s">
        <v>179</v>
      </c>
      <c r="C44" s="15" t="s">
        <v>157</v>
      </c>
      <c r="D44" s="15" t="s">
        <v>158</v>
      </c>
      <c r="E44" s="14">
        <v>3.9112604E7</v>
      </c>
      <c r="F44" s="14" t="s">
        <v>125</v>
      </c>
      <c r="G44" s="16">
        <v>3.0</v>
      </c>
      <c r="H44" s="17">
        <v>17590.756302521007</v>
      </c>
      <c r="I44" s="17">
        <v>3342.243697478991</v>
      </c>
      <c r="J44" s="17">
        <v>21000.0</v>
      </c>
      <c r="K44" s="17">
        <f t="shared" si="1"/>
        <v>63000</v>
      </c>
      <c r="L44" s="125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2.75" customHeight="1">
      <c r="A45" s="16">
        <v>41.0</v>
      </c>
      <c r="B45" s="15" t="s">
        <v>179</v>
      </c>
      <c r="C45" s="15" t="s">
        <v>139</v>
      </c>
      <c r="D45" s="15" t="s">
        <v>159</v>
      </c>
      <c r="E45" s="14">
        <v>9.1111603E7</v>
      </c>
      <c r="F45" s="14" t="s">
        <v>118</v>
      </c>
      <c r="G45" s="16">
        <v>250.0</v>
      </c>
      <c r="H45" s="17">
        <v>13666.666666666666</v>
      </c>
      <c r="I45" s="17">
        <v>2596.6666666666665</v>
      </c>
      <c r="J45" s="17">
        <v>16300.0</v>
      </c>
      <c r="K45" s="17">
        <f t="shared" si="1"/>
        <v>4075000</v>
      </c>
      <c r="L45" s="125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2.75" customHeight="1">
      <c r="A46" s="16">
        <v>42.0</v>
      </c>
      <c r="B46" s="15" t="s">
        <v>179</v>
      </c>
      <c r="C46" s="15" t="s">
        <v>160</v>
      </c>
      <c r="D46" s="15" t="s">
        <v>161</v>
      </c>
      <c r="E46" s="14">
        <v>9.3141701E7</v>
      </c>
      <c r="F46" s="14" t="s">
        <v>162</v>
      </c>
      <c r="G46" s="16">
        <v>1.0</v>
      </c>
      <c r="H46" s="17">
        <v>633333.3333333334</v>
      </c>
      <c r="I46" s="17">
        <v>0.0</v>
      </c>
      <c r="J46" s="17">
        <v>633400.0</v>
      </c>
      <c r="K46" s="17">
        <f t="shared" si="1"/>
        <v>633400</v>
      </c>
      <c r="L46" s="125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2.75" customHeight="1">
      <c r="A47" s="16">
        <v>43.0</v>
      </c>
      <c r="B47" s="15" t="s">
        <v>179</v>
      </c>
      <c r="C47" s="15" t="s">
        <v>154</v>
      </c>
      <c r="D47" s="15" t="s">
        <v>163</v>
      </c>
      <c r="E47" s="14">
        <v>9.3141701E7</v>
      </c>
      <c r="F47" s="14" t="s">
        <v>156</v>
      </c>
      <c r="G47" s="16">
        <v>1.0</v>
      </c>
      <c r="H47" s="17">
        <v>2572500.0</v>
      </c>
      <c r="I47" s="17">
        <v>0.0</v>
      </c>
      <c r="J47" s="17">
        <v>2572500.0</v>
      </c>
      <c r="K47" s="17">
        <f t="shared" si="1"/>
        <v>2572500</v>
      </c>
      <c r="L47" s="125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2.75" customHeight="1">
      <c r="A48" s="16">
        <v>44.0</v>
      </c>
      <c r="B48" s="15" t="s">
        <v>32</v>
      </c>
      <c r="C48" s="15" t="s">
        <v>116</v>
      </c>
      <c r="D48" s="15" t="s">
        <v>141</v>
      </c>
      <c r="E48" s="14">
        <v>1.4111507E7</v>
      </c>
      <c r="F48" s="14" t="s">
        <v>118</v>
      </c>
      <c r="G48" s="16">
        <v>1.0</v>
      </c>
      <c r="H48" s="17">
        <v>14744.666666666666</v>
      </c>
      <c r="I48" s="17">
        <v>771.6533333333333</v>
      </c>
      <c r="J48" s="17">
        <v>15600.0</v>
      </c>
      <c r="K48" s="17">
        <f t="shared" si="1"/>
        <v>15600</v>
      </c>
      <c r="L48" s="125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27.0" customHeight="1">
      <c r="A49" s="126" t="s">
        <v>180</v>
      </c>
      <c r="B49" s="31"/>
      <c r="C49" s="31"/>
      <c r="D49" s="31"/>
      <c r="E49" s="31"/>
      <c r="F49" s="31"/>
      <c r="G49" s="31"/>
      <c r="H49" s="31"/>
      <c r="I49" s="31"/>
      <c r="J49" s="32"/>
      <c r="K49" s="127">
        <f>SUM(K5:K48)</f>
        <v>174552300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2.75" customHeight="1">
      <c r="A50" s="8"/>
      <c r="B50" s="8"/>
      <c r="C50" s="23"/>
      <c r="D50" s="8"/>
      <c r="E50" s="8"/>
      <c r="F50" s="128"/>
      <c r="G50" s="4"/>
      <c r="H50" s="115"/>
      <c r="I50" s="115"/>
      <c r="J50" s="115"/>
      <c r="K50" s="11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2.75" customHeight="1">
      <c r="A51" s="8"/>
      <c r="B51" s="8"/>
      <c r="C51" s="23"/>
      <c r="D51" s="8"/>
      <c r="E51" s="8"/>
      <c r="F51" s="128"/>
      <c r="G51" s="4"/>
      <c r="H51" s="115"/>
      <c r="I51" s="115"/>
      <c r="J51" s="115"/>
      <c r="K51" s="115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2.75" customHeight="1">
      <c r="A52" s="8"/>
      <c r="B52" s="8"/>
      <c r="C52" s="23"/>
      <c r="D52" s="4"/>
      <c r="E52" s="4"/>
      <c r="F52" s="8"/>
      <c r="G52" s="8"/>
      <c r="H52" s="115"/>
      <c r="I52" s="115"/>
      <c r="J52" s="115"/>
      <c r="K52" s="115"/>
      <c r="L52" s="125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2.75" customHeight="1">
      <c r="A53" s="8"/>
      <c r="B53" s="8"/>
      <c r="C53" s="23"/>
      <c r="D53" s="4"/>
      <c r="E53" s="4"/>
      <c r="F53" s="8"/>
      <c r="G53" s="8"/>
      <c r="H53" s="115"/>
      <c r="I53" s="115"/>
      <c r="J53" s="115"/>
      <c r="K53" s="11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2.75" customHeight="1">
      <c r="A54" s="8"/>
      <c r="B54" s="8"/>
      <c r="C54" s="23"/>
      <c r="D54" s="4"/>
      <c r="E54" s="4"/>
      <c r="F54" s="8"/>
      <c r="G54" s="8"/>
      <c r="H54" s="115"/>
      <c r="I54" s="115"/>
      <c r="J54" s="115"/>
      <c r="K54" s="115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2.75" customHeight="1">
      <c r="A55" s="8"/>
      <c r="B55" s="8"/>
      <c r="C55" s="23"/>
      <c r="D55" s="8"/>
      <c r="E55" s="8"/>
      <c r="F55" s="8"/>
      <c r="G55" s="8"/>
      <c r="H55" s="115"/>
      <c r="I55" s="115"/>
      <c r="J55" s="115"/>
      <c r="K55" s="11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2.75" customHeight="1">
      <c r="A56" s="8"/>
      <c r="B56" s="8"/>
      <c r="C56" s="23"/>
      <c r="D56" s="8"/>
      <c r="E56" s="8"/>
      <c r="F56" s="8"/>
      <c r="G56" s="8"/>
      <c r="H56" s="115"/>
      <c r="I56" s="115"/>
      <c r="J56" s="115"/>
      <c r="K56" s="115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2.75" customHeight="1">
      <c r="A57" s="8"/>
      <c r="B57" s="8"/>
      <c r="C57" s="23"/>
      <c r="D57" s="8"/>
      <c r="E57" s="8"/>
      <c r="F57" s="8"/>
      <c r="G57" s="8"/>
      <c r="H57" s="115"/>
      <c r="I57" s="115"/>
      <c r="J57" s="115"/>
      <c r="K57" s="115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2.75" customHeight="1">
      <c r="A58" s="8"/>
      <c r="B58" s="8"/>
      <c r="C58" s="23"/>
      <c r="D58" s="8"/>
      <c r="E58" s="8"/>
      <c r="F58" s="8"/>
      <c r="G58" s="8"/>
      <c r="H58" s="115"/>
      <c r="I58" s="115"/>
      <c r="J58" s="115"/>
      <c r="K58" s="115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2.75" customHeight="1">
      <c r="A59" s="8"/>
      <c r="B59" s="8"/>
      <c r="C59" s="23"/>
      <c r="D59" s="8"/>
      <c r="E59" s="8"/>
      <c r="F59" s="8"/>
      <c r="G59" s="8"/>
      <c r="H59" s="115"/>
      <c r="I59" s="115"/>
      <c r="J59" s="115"/>
      <c r="K59" s="115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2.75" customHeight="1">
      <c r="A60" s="8"/>
      <c r="B60" s="8"/>
      <c r="C60" s="23"/>
      <c r="D60" s="8"/>
      <c r="E60" s="8"/>
      <c r="F60" s="8"/>
      <c r="G60" s="8"/>
      <c r="H60" s="115"/>
      <c r="I60" s="115"/>
      <c r="J60" s="115"/>
      <c r="K60" s="115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2.75" customHeight="1">
      <c r="A61" s="8"/>
      <c r="B61" s="8"/>
      <c r="C61" s="23"/>
      <c r="D61" s="4"/>
      <c r="E61" s="4"/>
      <c r="F61" s="8"/>
      <c r="G61" s="8"/>
      <c r="H61" s="115"/>
      <c r="I61" s="115"/>
      <c r="J61" s="115"/>
      <c r="K61" s="115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2.75" customHeight="1">
      <c r="A62" s="8"/>
      <c r="B62" s="8"/>
      <c r="C62" s="23"/>
      <c r="D62" s="4"/>
      <c r="E62" s="4"/>
      <c r="F62" s="8"/>
      <c r="G62" s="8"/>
      <c r="H62" s="115"/>
      <c r="I62" s="115"/>
      <c r="J62" s="115"/>
      <c r="K62" s="11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2.75" customHeight="1">
      <c r="A63" s="8"/>
      <c r="B63" s="8"/>
      <c r="C63" s="23"/>
      <c r="D63" s="4"/>
      <c r="E63" s="4"/>
      <c r="F63" s="8"/>
      <c r="G63" s="8"/>
      <c r="H63" s="115"/>
      <c r="I63" s="115"/>
      <c r="J63" s="115"/>
      <c r="K63" s="115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2.75" customHeight="1">
      <c r="A64" s="8"/>
      <c r="B64" s="8"/>
      <c r="C64" s="23"/>
      <c r="D64" s="4"/>
      <c r="E64" s="4"/>
      <c r="F64" s="8"/>
      <c r="G64" s="8"/>
      <c r="H64" s="115"/>
      <c r="I64" s="115"/>
      <c r="J64" s="115"/>
      <c r="K64" s="115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2.75" customHeight="1">
      <c r="A65" s="8"/>
      <c r="B65" s="8"/>
      <c r="C65" s="23"/>
      <c r="D65" s="4"/>
      <c r="E65" s="4"/>
      <c r="F65" s="8"/>
      <c r="G65" s="8"/>
      <c r="H65" s="115"/>
      <c r="I65" s="115"/>
      <c r="J65" s="115"/>
      <c r="K65" s="115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2.75" customHeight="1">
      <c r="A66" s="8"/>
      <c r="B66" s="8"/>
      <c r="C66" s="23"/>
      <c r="D66" s="4"/>
      <c r="E66" s="4"/>
      <c r="F66" s="8"/>
      <c r="G66" s="8"/>
      <c r="H66" s="115"/>
      <c r="I66" s="115"/>
      <c r="J66" s="115"/>
      <c r="K66" s="115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2.75" customHeight="1">
      <c r="A67" s="8"/>
      <c r="B67" s="8"/>
      <c r="C67" s="23"/>
      <c r="D67" s="8"/>
      <c r="E67" s="8"/>
      <c r="F67" s="128"/>
      <c r="G67" s="4"/>
      <c r="H67" s="115"/>
      <c r="I67" s="115"/>
      <c r="J67" s="115"/>
      <c r="K67" s="115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2.75" customHeight="1">
      <c r="A68" s="8"/>
      <c r="B68" s="8"/>
      <c r="C68" s="23"/>
      <c r="D68" s="8"/>
      <c r="E68" s="8"/>
      <c r="F68" s="128"/>
      <c r="G68" s="4"/>
      <c r="H68" s="115"/>
      <c r="I68" s="115"/>
      <c r="J68" s="115"/>
      <c r="K68" s="115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2.75" customHeight="1">
      <c r="A69" s="8"/>
      <c r="B69" s="8"/>
      <c r="C69" s="23"/>
      <c r="D69" s="8"/>
      <c r="E69" s="8"/>
      <c r="F69" s="128"/>
      <c r="G69" s="4"/>
      <c r="H69" s="115"/>
      <c r="I69" s="115"/>
      <c r="J69" s="115"/>
      <c r="K69" s="115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2.75" customHeight="1">
      <c r="A70" s="8"/>
      <c r="B70" s="8"/>
      <c r="C70" s="23"/>
      <c r="D70" s="8"/>
      <c r="E70" s="8"/>
      <c r="F70" s="128"/>
      <c r="G70" s="4"/>
      <c r="H70" s="115"/>
      <c r="I70" s="115"/>
      <c r="J70" s="115"/>
      <c r="K70" s="115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2.75" customHeight="1">
      <c r="A71" s="8"/>
      <c r="B71" s="8"/>
      <c r="C71" s="23"/>
      <c r="D71" s="8"/>
      <c r="E71" s="8"/>
      <c r="F71" s="128"/>
      <c r="G71" s="4"/>
      <c r="H71" s="115"/>
      <c r="I71" s="115"/>
      <c r="J71" s="115"/>
      <c r="K71" s="115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2.75" customHeight="1">
      <c r="A72" s="8"/>
      <c r="B72" s="8"/>
      <c r="C72" s="23"/>
      <c r="D72" s="8"/>
      <c r="E72" s="8"/>
      <c r="F72" s="128"/>
      <c r="G72" s="4"/>
      <c r="H72" s="115"/>
      <c r="I72" s="115"/>
      <c r="J72" s="115"/>
      <c r="K72" s="115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2.75" customHeight="1">
      <c r="A73" s="8"/>
      <c r="B73" s="8"/>
      <c r="C73" s="23"/>
      <c r="D73" s="8"/>
      <c r="E73" s="8"/>
      <c r="F73" s="128"/>
      <c r="G73" s="4"/>
      <c r="H73" s="115"/>
      <c r="I73" s="115"/>
      <c r="J73" s="115"/>
      <c r="K73" s="115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2.75" customHeight="1">
      <c r="A74" s="8"/>
      <c r="B74" s="8"/>
      <c r="C74" s="23"/>
      <c r="D74" s="8"/>
      <c r="E74" s="8"/>
      <c r="F74" s="128"/>
      <c r="G74" s="4"/>
      <c r="H74" s="115"/>
      <c r="I74" s="115"/>
      <c r="J74" s="115"/>
      <c r="K74" s="115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2.75" customHeight="1">
      <c r="A75" s="8"/>
      <c r="B75" s="8"/>
      <c r="C75" s="23"/>
      <c r="D75" s="8"/>
      <c r="E75" s="8"/>
      <c r="F75" s="128"/>
      <c r="G75" s="4"/>
      <c r="H75" s="115"/>
      <c r="I75" s="115"/>
      <c r="J75" s="115"/>
      <c r="K75" s="115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2.75" customHeight="1">
      <c r="A76" s="8"/>
      <c r="B76" s="8"/>
      <c r="C76" s="23"/>
      <c r="D76" s="8"/>
      <c r="E76" s="8"/>
      <c r="F76" s="128"/>
      <c r="G76" s="4"/>
      <c r="H76" s="115"/>
      <c r="I76" s="115"/>
      <c r="J76" s="115"/>
      <c r="K76" s="115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2.75" customHeight="1">
      <c r="A77" s="8"/>
      <c r="B77" s="8"/>
      <c r="C77" s="23"/>
      <c r="D77" s="8"/>
      <c r="E77" s="8"/>
      <c r="F77" s="128"/>
      <c r="G77" s="4"/>
      <c r="H77" s="115"/>
      <c r="I77" s="115"/>
      <c r="J77" s="115"/>
      <c r="K77" s="115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2.75" customHeight="1">
      <c r="A78" s="8"/>
      <c r="B78" s="8"/>
      <c r="C78" s="23"/>
      <c r="D78" s="8"/>
      <c r="E78" s="8"/>
      <c r="F78" s="128"/>
      <c r="G78" s="4"/>
      <c r="H78" s="115"/>
      <c r="I78" s="115"/>
      <c r="J78" s="115"/>
      <c r="K78" s="115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2.75" customHeight="1">
      <c r="A79" s="8"/>
      <c r="B79" s="8"/>
      <c r="C79" s="23"/>
      <c r="D79" s="8"/>
      <c r="E79" s="8"/>
      <c r="F79" s="128"/>
      <c r="G79" s="4"/>
      <c r="H79" s="115"/>
      <c r="I79" s="115"/>
      <c r="J79" s="115"/>
      <c r="K79" s="115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2.75" customHeight="1">
      <c r="A80" s="8"/>
      <c r="B80" s="8"/>
      <c r="C80" s="23"/>
      <c r="D80" s="8"/>
      <c r="E80" s="8"/>
      <c r="F80" s="128"/>
      <c r="G80" s="4"/>
      <c r="H80" s="115"/>
      <c r="I80" s="115"/>
      <c r="J80" s="115"/>
      <c r="K80" s="115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2.75" customHeight="1">
      <c r="A81" s="8"/>
      <c r="B81" s="8"/>
      <c r="C81" s="23"/>
      <c r="D81" s="8"/>
      <c r="E81" s="8"/>
      <c r="F81" s="128"/>
      <c r="G81" s="4"/>
      <c r="H81" s="115"/>
      <c r="I81" s="115"/>
      <c r="J81" s="115"/>
      <c r="K81" s="115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2.75" customHeight="1">
      <c r="A82" s="8"/>
      <c r="B82" s="8"/>
      <c r="C82" s="23"/>
      <c r="D82" s="8"/>
      <c r="E82" s="8"/>
      <c r="F82" s="128"/>
      <c r="G82" s="4"/>
      <c r="H82" s="115"/>
      <c r="I82" s="115"/>
      <c r="J82" s="115"/>
      <c r="K82" s="115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2.75" customHeight="1">
      <c r="A83" s="8"/>
      <c r="B83" s="8"/>
      <c r="C83" s="23"/>
      <c r="D83" s="8"/>
      <c r="E83" s="8"/>
      <c r="F83" s="128"/>
      <c r="G83" s="4"/>
      <c r="H83" s="115"/>
      <c r="I83" s="115"/>
      <c r="J83" s="115"/>
      <c r="K83" s="115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2.75" customHeight="1">
      <c r="A84" s="8"/>
      <c r="B84" s="8"/>
      <c r="C84" s="23"/>
      <c r="D84" s="8"/>
      <c r="E84" s="8"/>
      <c r="F84" s="128"/>
      <c r="G84" s="4"/>
      <c r="H84" s="115"/>
      <c r="I84" s="115"/>
      <c r="J84" s="115"/>
      <c r="K84" s="115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2.75" customHeight="1">
      <c r="A85" s="8"/>
      <c r="B85" s="8"/>
      <c r="C85" s="23"/>
      <c r="D85" s="8"/>
      <c r="E85" s="8"/>
      <c r="F85" s="128"/>
      <c r="G85" s="4"/>
      <c r="H85" s="115"/>
      <c r="I85" s="115"/>
      <c r="J85" s="115"/>
      <c r="K85" s="11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2.75" customHeight="1">
      <c r="A86" s="8"/>
      <c r="B86" s="8"/>
      <c r="C86" s="23"/>
      <c r="D86" s="8"/>
      <c r="E86" s="8"/>
      <c r="F86" s="128"/>
      <c r="G86" s="4"/>
      <c r="H86" s="115"/>
      <c r="I86" s="115"/>
      <c r="J86" s="115"/>
      <c r="K86" s="11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2.75" customHeight="1">
      <c r="A87" s="8"/>
      <c r="B87" s="8"/>
      <c r="C87" s="23"/>
      <c r="D87" s="8"/>
      <c r="E87" s="8"/>
      <c r="F87" s="128"/>
      <c r="G87" s="4"/>
      <c r="H87" s="115"/>
      <c r="I87" s="115"/>
      <c r="J87" s="115"/>
      <c r="K87" s="11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2.75" customHeight="1">
      <c r="A88" s="8"/>
      <c r="B88" s="8"/>
      <c r="C88" s="23"/>
      <c r="D88" s="8"/>
      <c r="E88" s="8"/>
      <c r="F88" s="128"/>
      <c r="G88" s="4"/>
      <c r="H88" s="115"/>
      <c r="I88" s="115"/>
      <c r="J88" s="115"/>
      <c r="K88" s="11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2.75" customHeight="1">
      <c r="A89" s="8"/>
      <c r="B89" s="8"/>
      <c r="C89" s="23"/>
      <c r="D89" s="8"/>
      <c r="E89" s="8"/>
      <c r="F89" s="128"/>
      <c r="G89" s="4"/>
      <c r="H89" s="115"/>
      <c r="I89" s="115"/>
      <c r="J89" s="115"/>
      <c r="K89" s="11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2.75" customHeight="1">
      <c r="A90" s="8"/>
      <c r="B90" s="8"/>
      <c r="C90" s="23"/>
      <c r="D90" s="8"/>
      <c r="E90" s="8"/>
      <c r="F90" s="128"/>
      <c r="G90" s="4"/>
      <c r="H90" s="115"/>
      <c r="I90" s="115"/>
      <c r="J90" s="115"/>
      <c r="K90" s="11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2.75" customHeight="1">
      <c r="A91" s="8"/>
      <c r="B91" s="8"/>
      <c r="C91" s="23"/>
      <c r="D91" s="8"/>
      <c r="E91" s="8"/>
      <c r="F91" s="128"/>
      <c r="G91" s="4"/>
      <c r="H91" s="115"/>
      <c r="I91" s="115"/>
      <c r="J91" s="115"/>
      <c r="K91" s="11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2.75" customHeight="1">
      <c r="A92" s="8"/>
      <c r="B92" s="8"/>
      <c r="C92" s="23"/>
      <c r="D92" s="8"/>
      <c r="E92" s="8"/>
      <c r="F92" s="128"/>
      <c r="G92" s="4"/>
      <c r="H92" s="115"/>
      <c r="I92" s="115"/>
      <c r="J92" s="115"/>
      <c r="K92" s="11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2.75" customHeight="1">
      <c r="A93" s="8"/>
      <c r="B93" s="8"/>
      <c r="C93" s="23"/>
      <c r="D93" s="8"/>
      <c r="E93" s="8"/>
      <c r="F93" s="128"/>
      <c r="G93" s="4"/>
      <c r="H93" s="115"/>
      <c r="I93" s="115"/>
      <c r="J93" s="115"/>
      <c r="K93" s="11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2.75" customHeight="1">
      <c r="A94" s="8"/>
      <c r="B94" s="8"/>
      <c r="C94" s="23"/>
      <c r="D94" s="8"/>
      <c r="E94" s="8"/>
      <c r="F94" s="128"/>
      <c r="G94" s="4"/>
      <c r="H94" s="115"/>
      <c r="I94" s="115"/>
      <c r="J94" s="115"/>
      <c r="K94" s="11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2.75" customHeight="1">
      <c r="A95" s="8"/>
      <c r="B95" s="8"/>
      <c r="C95" s="23"/>
      <c r="D95" s="8"/>
      <c r="E95" s="8"/>
      <c r="F95" s="128"/>
      <c r="G95" s="4"/>
      <c r="H95" s="115"/>
      <c r="I95" s="115"/>
      <c r="J95" s="115"/>
      <c r="K95" s="11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2.75" customHeight="1">
      <c r="A96" s="8"/>
      <c r="B96" s="8"/>
      <c r="C96" s="23"/>
      <c r="D96" s="8"/>
      <c r="E96" s="8"/>
      <c r="F96" s="128"/>
      <c r="G96" s="4"/>
      <c r="H96" s="115"/>
      <c r="I96" s="115"/>
      <c r="J96" s="115"/>
      <c r="K96" s="11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2.75" customHeight="1">
      <c r="A97" s="8"/>
      <c r="B97" s="8"/>
      <c r="C97" s="23"/>
      <c r="D97" s="8"/>
      <c r="E97" s="8"/>
      <c r="F97" s="128"/>
      <c r="G97" s="4"/>
      <c r="H97" s="115"/>
      <c r="I97" s="115"/>
      <c r="J97" s="115"/>
      <c r="K97" s="11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2.75" customHeight="1">
      <c r="A98" s="8"/>
      <c r="B98" s="8"/>
      <c r="C98" s="23"/>
      <c r="D98" s="8"/>
      <c r="E98" s="8"/>
      <c r="F98" s="128"/>
      <c r="G98" s="4"/>
      <c r="H98" s="115"/>
      <c r="I98" s="115"/>
      <c r="J98" s="115"/>
      <c r="K98" s="11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2.75" customHeight="1">
      <c r="A99" s="8"/>
      <c r="B99" s="8"/>
      <c r="C99" s="23"/>
      <c r="D99" s="8"/>
      <c r="E99" s="8"/>
      <c r="F99" s="128"/>
      <c r="G99" s="4"/>
      <c r="H99" s="115"/>
      <c r="I99" s="115"/>
      <c r="J99" s="115"/>
      <c r="K99" s="11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2.75" customHeight="1">
      <c r="A100" s="8"/>
      <c r="B100" s="8"/>
      <c r="C100" s="23"/>
      <c r="D100" s="8"/>
      <c r="E100" s="8"/>
      <c r="F100" s="128"/>
      <c r="G100" s="4"/>
      <c r="H100" s="115"/>
      <c r="I100" s="115"/>
      <c r="J100" s="115"/>
      <c r="K100" s="11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2.75" customHeight="1">
      <c r="A101" s="8"/>
      <c r="B101" s="8"/>
      <c r="C101" s="23"/>
      <c r="D101" s="8"/>
      <c r="E101" s="8"/>
      <c r="F101" s="128"/>
      <c r="G101" s="4"/>
      <c r="H101" s="115"/>
      <c r="I101" s="115"/>
      <c r="J101" s="115"/>
      <c r="K101" s="11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2.75" customHeight="1">
      <c r="A102" s="8"/>
      <c r="B102" s="8"/>
      <c r="C102" s="23"/>
      <c r="D102" s="8"/>
      <c r="E102" s="8"/>
      <c r="F102" s="128"/>
      <c r="G102" s="4"/>
      <c r="H102" s="115"/>
      <c r="I102" s="115"/>
      <c r="J102" s="115"/>
      <c r="K102" s="11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2.75" customHeight="1">
      <c r="A103" s="8"/>
      <c r="B103" s="8"/>
      <c r="C103" s="23"/>
      <c r="D103" s="8"/>
      <c r="E103" s="8"/>
      <c r="F103" s="128"/>
      <c r="G103" s="4"/>
      <c r="H103" s="115"/>
      <c r="I103" s="115"/>
      <c r="J103" s="115"/>
      <c r="K103" s="11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2.75" customHeight="1">
      <c r="A104" s="8"/>
      <c r="B104" s="8"/>
      <c r="C104" s="23"/>
      <c r="D104" s="8"/>
      <c r="E104" s="8"/>
      <c r="F104" s="128"/>
      <c r="G104" s="4"/>
      <c r="H104" s="115"/>
      <c r="I104" s="115"/>
      <c r="J104" s="115"/>
      <c r="K104" s="11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2.75" customHeight="1">
      <c r="A105" s="8"/>
      <c r="B105" s="8"/>
      <c r="C105" s="23"/>
      <c r="D105" s="8"/>
      <c r="E105" s="8"/>
      <c r="F105" s="128"/>
      <c r="G105" s="4"/>
      <c r="H105" s="115"/>
      <c r="I105" s="115"/>
      <c r="J105" s="115"/>
      <c r="K105" s="11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2.75" customHeight="1">
      <c r="A106" s="8"/>
      <c r="B106" s="8"/>
      <c r="C106" s="23"/>
      <c r="D106" s="8"/>
      <c r="E106" s="8"/>
      <c r="F106" s="128"/>
      <c r="G106" s="4"/>
      <c r="H106" s="115"/>
      <c r="I106" s="115"/>
      <c r="J106" s="115"/>
      <c r="K106" s="11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2.75" customHeight="1">
      <c r="A107" s="8"/>
      <c r="B107" s="8"/>
      <c r="C107" s="23"/>
      <c r="D107" s="8"/>
      <c r="E107" s="8"/>
      <c r="F107" s="128"/>
      <c r="G107" s="4"/>
      <c r="H107" s="115"/>
      <c r="I107" s="115"/>
      <c r="J107" s="115"/>
      <c r="K107" s="11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2.75" customHeight="1">
      <c r="A108" s="8"/>
      <c r="B108" s="8"/>
      <c r="C108" s="23"/>
      <c r="D108" s="8"/>
      <c r="E108" s="8"/>
      <c r="F108" s="128"/>
      <c r="G108" s="4"/>
      <c r="H108" s="115"/>
      <c r="I108" s="115"/>
      <c r="J108" s="115"/>
      <c r="K108" s="11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2.75" customHeight="1">
      <c r="A109" s="8"/>
      <c r="B109" s="8"/>
      <c r="C109" s="23"/>
      <c r="D109" s="8"/>
      <c r="E109" s="8"/>
      <c r="F109" s="128"/>
      <c r="G109" s="4"/>
      <c r="H109" s="115"/>
      <c r="I109" s="115"/>
      <c r="J109" s="115"/>
      <c r="K109" s="11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2.75" customHeight="1">
      <c r="A110" s="8"/>
      <c r="B110" s="8"/>
      <c r="C110" s="23"/>
      <c r="D110" s="8"/>
      <c r="E110" s="8"/>
      <c r="F110" s="128"/>
      <c r="G110" s="4"/>
      <c r="H110" s="115"/>
      <c r="I110" s="115"/>
      <c r="J110" s="115"/>
      <c r="K110" s="11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2.75" customHeight="1">
      <c r="A111" s="8"/>
      <c r="B111" s="8"/>
      <c r="C111" s="23"/>
      <c r="D111" s="8"/>
      <c r="E111" s="8"/>
      <c r="F111" s="128"/>
      <c r="G111" s="4"/>
      <c r="H111" s="115"/>
      <c r="I111" s="115"/>
      <c r="J111" s="115"/>
      <c r="K111" s="11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2.75" customHeight="1">
      <c r="A112" s="8"/>
      <c r="B112" s="8"/>
      <c r="C112" s="23"/>
      <c r="D112" s="8"/>
      <c r="E112" s="8"/>
      <c r="F112" s="128"/>
      <c r="G112" s="4"/>
      <c r="H112" s="115"/>
      <c r="I112" s="115"/>
      <c r="J112" s="115"/>
      <c r="K112" s="11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2.75" customHeight="1">
      <c r="A113" s="8"/>
      <c r="B113" s="8"/>
      <c r="C113" s="23"/>
      <c r="D113" s="8"/>
      <c r="E113" s="8"/>
      <c r="F113" s="128"/>
      <c r="G113" s="4"/>
      <c r="H113" s="115"/>
      <c r="I113" s="115"/>
      <c r="J113" s="115"/>
      <c r="K113" s="11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2.75" customHeight="1">
      <c r="A114" s="8"/>
      <c r="B114" s="8"/>
      <c r="C114" s="23"/>
      <c r="D114" s="8"/>
      <c r="E114" s="8"/>
      <c r="F114" s="128"/>
      <c r="G114" s="4"/>
      <c r="H114" s="115"/>
      <c r="I114" s="115"/>
      <c r="J114" s="115"/>
      <c r="K114" s="11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2.75" customHeight="1">
      <c r="A115" s="8"/>
      <c r="B115" s="8"/>
      <c r="C115" s="23"/>
      <c r="D115" s="8"/>
      <c r="E115" s="8"/>
      <c r="F115" s="128"/>
      <c r="G115" s="4"/>
      <c r="H115" s="115"/>
      <c r="I115" s="115"/>
      <c r="J115" s="115"/>
      <c r="K115" s="11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2.75" customHeight="1">
      <c r="A116" s="8"/>
      <c r="B116" s="8"/>
      <c r="C116" s="23"/>
      <c r="D116" s="8"/>
      <c r="E116" s="8"/>
      <c r="F116" s="128"/>
      <c r="G116" s="4"/>
      <c r="H116" s="115"/>
      <c r="I116" s="115"/>
      <c r="J116" s="115"/>
      <c r="K116" s="11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2.75" customHeight="1">
      <c r="A117" s="8"/>
      <c r="B117" s="8"/>
      <c r="C117" s="23"/>
      <c r="D117" s="8"/>
      <c r="E117" s="8"/>
      <c r="F117" s="128"/>
      <c r="G117" s="4"/>
      <c r="H117" s="115"/>
      <c r="I117" s="115"/>
      <c r="J117" s="115"/>
      <c r="K117" s="11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2.75" customHeight="1">
      <c r="A118" s="8"/>
      <c r="B118" s="8"/>
      <c r="C118" s="23"/>
      <c r="D118" s="8"/>
      <c r="E118" s="8"/>
      <c r="F118" s="128"/>
      <c r="G118" s="4"/>
      <c r="H118" s="115"/>
      <c r="I118" s="115"/>
      <c r="J118" s="115"/>
      <c r="K118" s="11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2.75" customHeight="1">
      <c r="A119" s="8"/>
      <c r="B119" s="8"/>
      <c r="C119" s="23"/>
      <c r="D119" s="8"/>
      <c r="E119" s="8"/>
      <c r="F119" s="128"/>
      <c r="G119" s="4"/>
      <c r="H119" s="115"/>
      <c r="I119" s="115"/>
      <c r="J119" s="115"/>
      <c r="K119" s="11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2.75" customHeight="1">
      <c r="A120" s="8"/>
      <c r="B120" s="8"/>
      <c r="C120" s="23"/>
      <c r="D120" s="8"/>
      <c r="E120" s="8"/>
      <c r="F120" s="128"/>
      <c r="G120" s="4"/>
      <c r="H120" s="115"/>
      <c r="I120" s="115"/>
      <c r="J120" s="115"/>
      <c r="K120" s="11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2.75" customHeight="1">
      <c r="A121" s="8"/>
      <c r="B121" s="8"/>
      <c r="C121" s="23"/>
      <c r="D121" s="8"/>
      <c r="E121" s="8"/>
      <c r="F121" s="128"/>
      <c r="G121" s="4"/>
      <c r="H121" s="115"/>
      <c r="I121" s="115"/>
      <c r="J121" s="115"/>
      <c r="K121" s="11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2.75" customHeight="1">
      <c r="A122" s="8"/>
      <c r="B122" s="8"/>
      <c r="C122" s="23"/>
      <c r="D122" s="8"/>
      <c r="E122" s="8"/>
      <c r="F122" s="128"/>
      <c r="G122" s="4"/>
      <c r="H122" s="115"/>
      <c r="I122" s="115"/>
      <c r="J122" s="115"/>
      <c r="K122" s="11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2.75" customHeight="1">
      <c r="A123" s="8"/>
      <c r="B123" s="8"/>
      <c r="C123" s="23"/>
      <c r="D123" s="8"/>
      <c r="E123" s="8"/>
      <c r="F123" s="128"/>
      <c r="G123" s="4"/>
      <c r="H123" s="115"/>
      <c r="I123" s="115"/>
      <c r="J123" s="115"/>
      <c r="K123" s="11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2.75" customHeight="1">
      <c r="A124" s="8"/>
      <c r="B124" s="8"/>
      <c r="C124" s="23"/>
      <c r="D124" s="8"/>
      <c r="E124" s="8"/>
      <c r="F124" s="128"/>
      <c r="G124" s="4"/>
      <c r="H124" s="115"/>
      <c r="I124" s="115"/>
      <c r="J124" s="115"/>
      <c r="K124" s="11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2.75" customHeight="1">
      <c r="A125" s="8"/>
      <c r="B125" s="8"/>
      <c r="C125" s="23"/>
      <c r="D125" s="8"/>
      <c r="E125" s="8"/>
      <c r="F125" s="128"/>
      <c r="G125" s="4"/>
      <c r="H125" s="115"/>
      <c r="I125" s="115"/>
      <c r="J125" s="115"/>
      <c r="K125" s="11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2.75" customHeight="1">
      <c r="A126" s="8"/>
      <c r="B126" s="8"/>
      <c r="C126" s="23"/>
      <c r="D126" s="8"/>
      <c r="E126" s="8"/>
      <c r="F126" s="128"/>
      <c r="G126" s="4"/>
      <c r="H126" s="115"/>
      <c r="I126" s="115"/>
      <c r="J126" s="115"/>
      <c r="K126" s="11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2.75" customHeight="1">
      <c r="A127" s="8"/>
      <c r="B127" s="8"/>
      <c r="C127" s="23"/>
      <c r="D127" s="8"/>
      <c r="E127" s="8"/>
      <c r="F127" s="128"/>
      <c r="G127" s="4"/>
      <c r="H127" s="115"/>
      <c r="I127" s="115"/>
      <c r="J127" s="115"/>
      <c r="K127" s="11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2.75" customHeight="1">
      <c r="A128" s="8"/>
      <c r="B128" s="8"/>
      <c r="C128" s="23"/>
      <c r="D128" s="8"/>
      <c r="E128" s="8"/>
      <c r="F128" s="128"/>
      <c r="G128" s="4"/>
      <c r="H128" s="115"/>
      <c r="I128" s="115"/>
      <c r="J128" s="115"/>
      <c r="K128" s="11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2.75" customHeight="1">
      <c r="A129" s="8"/>
      <c r="B129" s="8"/>
      <c r="C129" s="23"/>
      <c r="D129" s="8"/>
      <c r="E129" s="8"/>
      <c r="F129" s="128"/>
      <c r="G129" s="4"/>
      <c r="H129" s="115"/>
      <c r="I129" s="115"/>
      <c r="J129" s="115"/>
      <c r="K129" s="11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2.75" customHeight="1">
      <c r="A130" s="8"/>
      <c r="B130" s="8"/>
      <c r="C130" s="23"/>
      <c r="D130" s="8"/>
      <c r="E130" s="8"/>
      <c r="F130" s="128"/>
      <c r="G130" s="4"/>
      <c r="H130" s="115"/>
      <c r="I130" s="115"/>
      <c r="J130" s="115"/>
      <c r="K130" s="11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2.75" customHeight="1">
      <c r="A131" s="8"/>
      <c r="B131" s="8"/>
      <c r="C131" s="23"/>
      <c r="D131" s="8"/>
      <c r="E131" s="8"/>
      <c r="F131" s="128"/>
      <c r="G131" s="4"/>
      <c r="H131" s="115"/>
      <c r="I131" s="115"/>
      <c r="J131" s="115"/>
      <c r="K131" s="11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2.75" customHeight="1">
      <c r="A132" s="8"/>
      <c r="B132" s="8"/>
      <c r="C132" s="23"/>
      <c r="D132" s="8"/>
      <c r="E132" s="8"/>
      <c r="F132" s="128"/>
      <c r="G132" s="4"/>
      <c r="H132" s="115"/>
      <c r="I132" s="115"/>
      <c r="J132" s="115"/>
      <c r="K132" s="11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2.75" customHeight="1">
      <c r="A133" s="8"/>
      <c r="B133" s="8"/>
      <c r="C133" s="23"/>
      <c r="D133" s="8"/>
      <c r="E133" s="8"/>
      <c r="F133" s="128"/>
      <c r="G133" s="4"/>
      <c r="H133" s="115"/>
      <c r="I133" s="115"/>
      <c r="J133" s="115"/>
      <c r="K133" s="11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2.75" customHeight="1">
      <c r="A134" s="8"/>
      <c r="B134" s="8"/>
      <c r="C134" s="23"/>
      <c r="D134" s="8"/>
      <c r="E134" s="8"/>
      <c r="F134" s="128"/>
      <c r="G134" s="4"/>
      <c r="H134" s="115"/>
      <c r="I134" s="115"/>
      <c r="J134" s="115"/>
      <c r="K134" s="11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2.75" customHeight="1">
      <c r="A135" s="8"/>
      <c r="B135" s="8"/>
      <c r="C135" s="23"/>
      <c r="D135" s="8"/>
      <c r="E135" s="8"/>
      <c r="F135" s="128"/>
      <c r="G135" s="4"/>
      <c r="H135" s="115"/>
      <c r="I135" s="115"/>
      <c r="J135" s="115"/>
      <c r="K135" s="11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2.75" customHeight="1">
      <c r="A136" s="8"/>
      <c r="B136" s="8"/>
      <c r="C136" s="23"/>
      <c r="D136" s="8"/>
      <c r="E136" s="8"/>
      <c r="F136" s="128"/>
      <c r="G136" s="4"/>
      <c r="H136" s="115"/>
      <c r="I136" s="115"/>
      <c r="J136" s="115"/>
      <c r="K136" s="11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2.75" customHeight="1">
      <c r="A137" s="8"/>
      <c r="B137" s="8"/>
      <c r="C137" s="23"/>
      <c r="D137" s="8"/>
      <c r="E137" s="8"/>
      <c r="F137" s="128"/>
      <c r="G137" s="4"/>
      <c r="H137" s="115"/>
      <c r="I137" s="115"/>
      <c r="J137" s="115"/>
      <c r="K137" s="11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2.75" customHeight="1">
      <c r="A138" s="8"/>
      <c r="B138" s="8"/>
      <c r="C138" s="23"/>
      <c r="D138" s="8"/>
      <c r="E138" s="8"/>
      <c r="F138" s="128"/>
      <c r="G138" s="4"/>
      <c r="H138" s="115"/>
      <c r="I138" s="115"/>
      <c r="J138" s="115"/>
      <c r="K138" s="11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2.75" customHeight="1">
      <c r="A139" s="8"/>
      <c r="B139" s="8"/>
      <c r="C139" s="23"/>
      <c r="D139" s="8"/>
      <c r="E139" s="8"/>
      <c r="F139" s="128"/>
      <c r="G139" s="4"/>
      <c r="H139" s="115"/>
      <c r="I139" s="115"/>
      <c r="J139" s="115"/>
      <c r="K139" s="11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2.75" customHeight="1">
      <c r="A140" s="8"/>
      <c r="B140" s="8"/>
      <c r="C140" s="23"/>
      <c r="D140" s="8"/>
      <c r="E140" s="8"/>
      <c r="F140" s="128"/>
      <c r="G140" s="4"/>
      <c r="H140" s="115"/>
      <c r="I140" s="115"/>
      <c r="J140" s="115"/>
      <c r="K140" s="11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2.75" customHeight="1">
      <c r="A141" s="8"/>
      <c r="B141" s="8"/>
      <c r="C141" s="23"/>
      <c r="D141" s="8"/>
      <c r="E141" s="8"/>
      <c r="F141" s="128"/>
      <c r="G141" s="4"/>
      <c r="H141" s="115"/>
      <c r="I141" s="115"/>
      <c r="J141" s="115"/>
      <c r="K141" s="11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2.75" customHeight="1">
      <c r="A142" s="8"/>
      <c r="B142" s="8"/>
      <c r="C142" s="23"/>
      <c r="D142" s="8"/>
      <c r="E142" s="8"/>
      <c r="F142" s="128"/>
      <c r="G142" s="4"/>
      <c r="H142" s="115"/>
      <c r="I142" s="115"/>
      <c r="J142" s="115"/>
      <c r="K142" s="11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2.75" customHeight="1">
      <c r="A143" s="8"/>
      <c r="B143" s="8"/>
      <c r="C143" s="23"/>
      <c r="D143" s="8"/>
      <c r="E143" s="8"/>
      <c r="F143" s="128"/>
      <c r="G143" s="4"/>
      <c r="H143" s="115"/>
      <c r="I143" s="115"/>
      <c r="J143" s="115"/>
      <c r="K143" s="11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2.75" customHeight="1">
      <c r="A144" s="8"/>
      <c r="B144" s="8"/>
      <c r="C144" s="23"/>
      <c r="D144" s="8"/>
      <c r="E144" s="8"/>
      <c r="F144" s="128"/>
      <c r="G144" s="4"/>
      <c r="H144" s="115"/>
      <c r="I144" s="115"/>
      <c r="J144" s="115"/>
      <c r="K144" s="11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2.75" customHeight="1">
      <c r="A145" s="8"/>
      <c r="B145" s="8"/>
      <c r="C145" s="23"/>
      <c r="D145" s="8"/>
      <c r="E145" s="8"/>
      <c r="F145" s="128"/>
      <c r="G145" s="4"/>
      <c r="H145" s="115"/>
      <c r="I145" s="115"/>
      <c r="J145" s="115"/>
      <c r="K145" s="11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2.75" customHeight="1">
      <c r="A146" s="8"/>
      <c r="B146" s="8"/>
      <c r="C146" s="23"/>
      <c r="D146" s="8"/>
      <c r="E146" s="8"/>
      <c r="F146" s="128"/>
      <c r="G146" s="4"/>
      <c r="H146" s="115"/>
      <c r="I146" s="115"/>
      <c r="J146" s="115"/>
      <c r="K146" s="11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2.75" customHeight="1">
      <c r="A147" s="8"/>
      <c r="B147" s="8"/>
      <c r="C147" s="23"/>
      <c r="D147" s="8"/>
      <c r="E147" s="8"/>
      <c r="F147" s="128"/>
      <c r="G147" s="4"/>
      <c r="H147" s="115"/>
      <c r="I147" s="115"/>
      <c r="J147" s="115"/>
      <c r="K147" s="11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2.75" customHeight="1">
      <c r="A148" s="8"/>
      <c r="B148" s="8"/>
      <c r="C148" s="23"/>
      <c r="D148" s="8"/>
      <c r="E148" s="8"/>
      <c r="F148" s="128"/>
      <c r="G148" s="4"/>
      <c r="H148" s="115"/>
      <c r="I148" s="115"/>
      <c r="J148" s="115"/>
      <c r="K148" s="11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2.75" customHeight="1">
      <c r="A149" s="8"/>
      <c r="B149" s="8"/>
      <c r="C149" s="23"/>
      <c r="D149" s="8"/>
      <c r="E149" s="8"/>
      <c r="F149" s="128"/>
      <c r="G149" s="4"/>
      <c r="H149" s="115"/>
      <c r="I149" s="115"/>
      <c r="J149" s="115"/>
      <c r="K149" s="11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2.75" customHeight="1">
      <c r="A150" s="8"/>
      <c r="B150" s="8"/>
      <c r="C150" s="23"/>
      <c r="D150" s="8"/>
      <c r="E150" s="8"/>
      <c r="F150" s="128"/>
      <c r="G150" s="4"/>
      <c r="H150" s="115"/>
      <c r="I150" s="115"/>
      <c r="J150" s="115"/>
      <c r="K150" s="11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2.75" customHeight="1">
      <c r="A151" s="8"/>
      <c r="B151" s="8"/>
      <c r="C151" s="23"/>
      <c r="D151" s="8"/>
      <c r="E151" s="8"/>
      <c r="F151" s="128"/>
      <c r="G151" s="4"/>
      <c r="H151" s="115"/>
      <c r="I151" s="115"/>
      <c r="J151" s="115"/>
      <c r="K151" s="11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2.75" customHeight="1">
      <c r="A152" s="8"/>
      <c r="B152" s="8"/>
      <c r="C152" s="23"/>
      <c r="D152" s="8"/>
      <c r="E152" s="8"/>
      <c r="F152" s="128"/>
      <c r="G152" s="4"/>
      <c r="H152" s="115"/>
      <c r="I152" s="115"/>
      <c r="J152" s="115"/>
      <c r="K152" s="11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2.75" customHeight="1">
      <c r="A153" s="8"/>
      <c r="B153" s="8"/>
      <c r="C153" s="23"/>
      <c r="D153" s="8"/>
      <c r="E153" s="8"/>
      <c r="F153" s="128"/>
      <c r="G153" s="4"/>
      <c r="H153" s="115"/>
      <c r="I153" s="115"/>
      <c r="J153" s="115"/>
      <c r="K153" s="11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2.75" customHeight="1">
      <c r="A154" s="8"/>
      <c r="B154" s="8"/>
      <c r="C154" s="23"/>
      <c r="D154" s="8"/>
      <c r="E154" s="8"/>
      <c r="F154" s="128"/>
      <c r="G154" s="4"/>
      <c r="H154" s="115"/>
      <c r="I154" s="115"/>
      <c r="J154" s="115"/>
      <c r="K154" s="11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2.75" customHeight="1">
      <c r="A155" s="8"/>
      <c r="B155" s="8"/>
      <c r="C155" s="23"/>
      <c r="D155" s="8"/>
      <c r="E155" s="8"/>
      <c r="F155" s="128"/>
      <c r="G155" s="4"/>
      <c r="H155" s="115"/>
      <c r="I155" s="115"/>
      <c r="J155" s="115"/>
      <c r="K155" s="11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2.75" customHeight="1">
      <c r="A156" s="8"/>
      <c r="B156" s="8"/>
      <c r="C156" s="23"/>
      <c r="D156" s="8"/>
      <c r="E156" s="8"/>
      <c r="F156" s="128"/>
      <c r="G156" s="4"/>
      <c r="H156" s="115"/>
      <c r="I156" s="115"/>
      <c r="J156" s="115"/>
      <c r="K156" s="11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2.75" customHeight="1">
      <c r="A157" s="8"/>
      <c r="B157" s="8"/>
      <c r="C157" s="23"/>
      <c r="D157" s="8"/>
      <c r="E157" s="8"/>
      <c r="F157" s="128"/>
      <c r="G157" s="4"/>
      <c r="H157" s="115"/>
      <c r="I157" s="115"/>
      <c r="J157" s="115"/>
      <c r="K157" s="11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2.75" customHeight="1">
      <c r="A158" s="8"/>
      <c r="B158" s="8"/>
      <c r="C158" s="23"/>
      <c r="D158" s="8"/>
      <c r="E158" s="8"/>
      <c r="F158" s="128"/>
      <c r="G158" s="4"/>
      <c r="H158" s="115"/>
      <c r="I158" s="115"/>
      <c r="J158" s="115"/>
      <c r="K158" s="11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2.75" customHeight="1">
      <c r="A159" s="8"/>
      <c r="B159" s="8"/>
      <c r="C159" s="23"/>
      <c r="D159" s="8"/>
      <c r="E159" s="8"/>
      <c r="F159" s="128"/>
      <c r="G159" s="4"/>
      <c r="H159" s="115"/>
      <c r="I159" s="115"/>
      <c r="J159" s="115"/>
      <c r="K159" s="11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2.75" customHeight="1">
      <c r="A160" s="8"/>
      <c r="B160" s="8"/>
      <c r="C160" s="23"/>
      <c r="D160" s="8"/>
      <c r="E160" s="8"/>
      <c r="F160" s="128"/>
      <c r="G160" s="4"/>
      <c r="H160" s="115"/>
      <c r="I160" s="115"/>
      <c r="J160" s="115"/>
      <c r="K160" s="11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2.75" customHeight="1">
      <c r="A161" s="8"/>
      <c r="B161" s="8"/>
      <c r="C161" s="23"/>
      <c r="D161" s="8"/>
      <c r="E161" s="8"/>
      <c r="F161" s="128"/>
      <c r="G161" s="4"/>
      <c r="H161" s="115"/>
      <c r="I161" s="115"/>
      <c r="J161" s="115"/>
      <c r="K161" s="11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2.75" customHeight="1">
      <c r="A162" s="8"/>
      <c r="B162" s="8"/>
      <c r="C162" s="23"/>
      <c r="D162" s="8"/>
      <c r="E162" s="8"/>
      <c r="F162" s="128"/>
      <c r="G162" s="4"/>
      <c r="H162" s="115"/>
      <c r="I162" s="115"/>
      <c r="J162" s="115"/>
      <c r="K162" s="11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2.75" customHeight="1">
      <c r="A163" s="8"/>
      <c r="B163" s="8"/>
      <c r="C163" s="23"/>
      <c r="D163" s="8"/>
      <c r="E163" s="8"/>
      <c r="F163" s="128"/>
      <c r="G163" s="4"/>
      <c r="H163" s="115"/>
      <c r="I163" s="115"/>
      <c r="J163" s="115"/>
      <c r="K163" s="11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2.75" customHeight="1">
      <c r="A164" s="8"/>
      <c r="B164" s="8"/>
      <c r="C164" s="23"/>
      <c r="D164" s="8"/>
      <c r="E164" s="8"/>
      <c r="F164" s="128"/>
      <c r="G164" s="4"/>
      <c r="H164" s="115"/>
      <c r="I164" s="115"/>
      <c r="J164" s="115"/>
      <c r="K164" s="11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2.75" customHeight="1">
      <c r="A165" s="8"/>
      <c r="B165" s="8"/>
      <c r="C165" s="23"/>
      <c r="D165" s="8"/>
      <c r="E165" s="8"/>
      <c r="F165" s="128"/>
      <c r="G165" s="4"/>
      <c r="H165" s="115"/>
      <c r="I165" s="115"/>
      <c r="J165" s="115"/>
      <c r="K165" s="11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2.75" customHeight="1">
      <c r="A166" s="8"/>
      <c r="B166" s="8"/>
      <c r="C166" s="23"/>
      <c r="D166" s="8"/>
      <c r="E166" s="8"/>
      <c r="F166" s="128"/>
      <c r="G166" s="4"/>
      <c r="H166" s="115"/>
      <c r="I166" s="115"/>
      <c r="J166" s="115"/>
      <c r="K166" s="11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2.75" customHeight="1">
      <c r="A167" s="8"/>
      <c r="B167" s="8"/>
      <c r="C167" s="23"/>
      <c r="D167" s="8"/>
      <c r="E167" s="8"/>
      <c r="F167" s="128"/>
      <c r="G167" s="4"/>
      <c r="H167" s="115"/>
      <c r="I167" s="115"/>
      <c r="J167" s="115"/>
      <c r="K167" s="11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2.75" customHeight="1">
      <c r="A168" s="8"/>
      <c r="B168" s="8"/>
      <c r="C168" s="23"/>
      <c r="D168" s="8"/>
      <c r="E168" s="8"/>
      <c r="F168" s="128"/>
      <c r="G168" s="4"/>
      <c r="H168" s="115"/>
      <c r="I168" s="115"/>
      <c r="J168" s="115"/>
      <c r="K168" s="11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2.75" customHeight="1">
      <c r="A169" s="8"/>
      <c r="B169" s="8"/>
      <c r="C169" s="23"/>
      <c r="D169" s="8"/>
      <c r="E169" s="8"/>
      <c r="F169" s="128"/>
      <c r="G169" s="4"/>
      <c r="H169" s="115"/>
      <c r="I169" s="115"/>
      <c r="J169" s="115"/>
      <c r="K169" s="11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2.75" customHeight="1">
      <c r="A170" s="8"/>
      <c r="B170" s="8"/>
      <c r="C170" s="23"/>
      <c r="D170" s="8"/>
      <c r="E170" s="8"/>
      <c r="F170" s="128"/>
      <c r="G170" s="4"/>
      <c r="H170" s="115"/>
      <c r="I170" s="115"/>
      <c r="J170" s="115"/>
      <c r="K170" s="11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2.75" customHeight="1">
      <c r="A171" s="8"/>
      <c r="B171" s="8"/>
      <c r="C171" s="23"/>
      <c r="D171" s="8"/>
      <c r="E171" s="8"/>
      <c r="F171" s="128"/>
      <c r="G171" s="4"/>
      <c r="H171" s="115"/>
      <c r="I171" s="115"/>
      <c r="J171" s="115"/>
      <c r="K171" s="11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2.75" customHeight="1">
      <c r="A172" s="8"/>
      <c r="B172" s="8"/>
      <c r="C172" s="23"/>
      <c r="D172" s="8"/>
      <c r="E172" s="8"/>
      <c r="F172" s="128"/>
      <c r="G172" s="4"/>
      <c r="H172" s="115"/>
      <c r="I172" s="115"/>
      <c r="J172" s="115"/>
      <c r="K172" s="11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2.75" customHeight="1">
      <c r="A173" s="8"/>
      <c r="B173" s="8"/>
      <c r="C173" s="23"/>
      <c r="D173" s="8"/>
      <c r="E173" s="8"/>
      <c r="F173" s="128"/>
      <c r="G173" s="4"/>
      <c r="H173" s="115"/>
      <c r="I173" s="115"/>
      <c r="J173" s="115"/>
      <c r="K173" s="11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2.75" customHeight="1">
      <c r="A174" s="8"/>
      <c r="B174" s="8"/>
      <c r="C174" s="23"/>
      <c r="D174" s="8"/>
      <c r="E174" s="8"/>
      <c r="F174" s="128"/>
      <c r="G174" s="4"/>
      <c r="H174" s="115"/>
      <c r="I174" s="115"/>
      <c r="J174" s="115"/>
      <c r="K174" s="11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2.75" customHeight="1">
      <c r="A175" s="8"/>
      <c r="B175" s="8"/>
      <c r="C175" s="23"/>
      <c r="D175" s="8"/>
      <c r="E175" s="8"/>
      <c r="F175" s="128"/>
      <c r="G175" s="4"/>
      <c r="H175" s="115"/>
      <c r="I175" s="115"/>
      <c r="J175" s="115"/>
      <c r="K175" s="11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2.75" customHeight="1">
      <c r="A176" s="8"/>
      <c r="B176" s="8"/>
      <c r="C176" s="23"/>
      <c r="D176" s="8"/>
      <c r="E176" s="8"/>
      <c r="F176" s="128"/>
      <c r="G176" s="4"/>
      <c r="H176" s="115"/>
      <c r="I176" s="115"/>
      <c r="J176" s="115"/>
      <c r="K176" s="11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2.75" customHeight="1">
      <c r="A177" s="8"/>
      <c r="B177" s="8"/>
      <c r="C177" s="23"/>
      <c r="D177" s="8"/>
      <c r="E177" s="8"/>
      <c r="F177" s="128"/>
      <c r="G177" s="4"/>
      <c r="H177" s="115"/>
      <c r="I177" s="115"/>
      <c r="J177" s="115"/>
      <c r="K177" s="11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2.75" customHeight="1">
      <c r="A178" s="8"/>
      <c r="B178" s="8"/>
      <c r="C178" s="23"/>
      <c r="D178" s="8"/>
      <c r="E178" s="8"/>
      <c r="F178" s="128"/>
      <c r="G178" s="4"/>
      <c r="H178" s="115"/>
      <c r="I178" s="115"/>
      <c r="J178" s="115"/>
      <c r="K178" s="11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2.75" customHeight="1">
      <c r="A179" s="8"/>
      <c r="B179" s="8"/>
      <c r="C179" s="23"/>
      <c r="D179" s="8"/>
      <c r="E179" s="8"/>
      <c r="F179" s="128"/>
      <c r="G179" s="4"/>
      <c r="H179" s="115"/>
      <c r="I179" s="115"/>
      <c r="J179" s="115"/>
      <c r="K179" s="11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2.75" customHeight="1">
      <c r="A180" s="8"/>
      <c r="B180" s="8"/>
      <c r="C180" s="23"/>
      <c r="D180" s="8"/>
      <c r="E180" s="8"/>
      <c r="F180" s="128"/>
      <c r="G180" s="4"/>
      <c r="H180" s="115"/>
      <c r="I180" s="115"/>
      <c r="J180" s="115"/>
      <c r="K180" s="11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2.75" customHeight="1">
      <c r="A181" s="8"/>
      <c r="B181" s="8"/>
      <c r="C181" s="23"/>
      <c r="D181" s="8"/>
      <c r="E181" s="8"/>
      <c r="F181" s="128"/>
      <c r="G181" s="4"/>
      <c r="H181" s="115"/>
      <c r="I181" s="115"/>
      <c r="J181" s="115"/>
      <c r="K181" s="11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2.75" customHeight="1">
      <c r="A182" s="8"/>
      <c r="B182" s="8"/>
      <c r="C182" s="23"/>
      <c r="D182" s="8"/>
      <c r="E182" s="8"/>
      <c r="F182" s="128"/>
      <c r="G182" s="4"/>
      <c r="H182" s="115"/>
      <c r="I182" s="115"/>
      <c r="J182" s="115"/>
      <c r="K182" s="11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2.75" customHeight="1">
      <c r="A183" s="8"/>
      <c r="B183" s="8"/>
      <c r="C183" s="23"/>
      <c r="D183" s="8"/>
      <c r="E183" s="8"/>
      <c r="F183" s="128"/>
      <c r="G183" s="4"/>
      <c r="H183" s="115"/>
      <c r="I183" s="115"/>
      <c r="J183" s="115"/>
      <c r="K183" s="11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2.75" customHeight="1">
      <c r="A184" s="8"/>
      <c r="B184" s="8"/>
      <c r="C184" s="23"/>
      <c r="D184" s="8"/>
      <c r="E184" s="8"/>
      <c r="F184" s="128"/>
      <c r="G184" s="4"/>
      <c r="H184" s="115"/>
      <c r="I184" s="115"/>
      <c r="J184" s="115"/>
      <c r="K184" s="11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2.75" customHeight="1">
      <c r="A185" s="8"/>
      <c r="B185" s="8"/>
      <c r="C185" s="23"/>
      <c r="D185" s="8"/>
      <c r="E185" s="8"/>
      <c r="F185" s="128"/>
      <c r="G185" s="4"/>
      <c r="H185" s="115"/>
      <c r="I185" s="115"/>
      <c r="J185" s="115"/>
      <c r="K185" s="11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2.75" customHeight="1">
      <c r="A186" s="8"/>
      <c r="B186" s="8"/>
      <c r="C186" s="23"/>
      <c r="D186" s="8"/>
      <c r="E186" s="8"/>
      <c r="F186" s="128"/>
      <c r="G186" s="4"/>
      <c r="H186" s="115"/>
      <c r="I186" s="115"/>
      <c r="J186" s="115"/>
      <c r="K186" s="11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2.75" customHeight="1">
      <c r="A187" s="8"/>
      <c r="B187" s="8"/>
      <c r="C187" s="23"/>
      <c r="D187" s="8"/>
      <c r="E187" s="8"/>
      <c r="F187" s="128"/>
      <c r="G187" s="4"/>
      <c r="H187" s="115"/>
      <c r="I187" s="115"/>
      <c r="J187" s="115"/>
      <c r="K187" s="11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2.75" customHeight="1">
      <c r="A188" s="8"/>
      <c r="B188" s="8"/>
      <c r="C188" s="23"/>
      <c r="D188" s="8"/>
      <c r="E188" s="8"/>
      <c r="F188" s="128"/>
      <c r="G188" s="4"/>
      <c r="H188" s="115"/>
      <c r="I188" s="115"/>
      <c r="J188" s="115"/>
      <c r="K188" s="11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2.75" customHeight="1">
      <c r="A189" s="8"/>
      <c r="B189" s="8"/>
      <c r="C189" s="23"/>
      <c r="D189" s="8"/>
      <c r="E189" s="8"/>
      <c r="F189" s="128"/>
      <c r="G189" s="4"/>
      <c r="H189" s="115"/>
      <c r="I189" s="115"/>
      <c r="J189" s="115"/>
      <c r="K189" s="11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2.75" customHeight="1">
      <c r="A190" s="8"/>
      <c r="B190" s="8"/>
      <c r="C190" s="23"/>
      <c r="D190" s="8"/>
      <c r="E190" s="8"/>
      <c r="F190" s="128"/>
      <c r="G190" s="4"/>
      <c r="H190" s="115"/>
      <c r="I190" s="115"/>
      <c r="J190" s="115"/>
      <c r="K190" s="11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2.75" customHeight="1">
      <c r="A191" s="8"/>
      <c r="B191" s="8"/>
      <c r="C191" s="23"/>
      <c r="D191" s="8"/>
      <c r="E191" s="8"/>
      <c r="F191" s="128"/>
      <c r="G191" s="4"/>
      <c r="H191" s="115"/>
      <c r="I191" s="115"/>
      <c r="J191" s="115"/>
      <c r="K191" s="11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2.75" customHeight="1">
      <c r="A192" s="8"/>
      <c r="B192" s="8"/>
      <c r="C192" s="23"/>
      <c r="D192" s="8"/>
      <c r="E192" s="8"/>
      <c r="F192" s="128"/>
      <c r="G192" s="4"/>
      <c r="H192" s="115"/>
      <c r="I192" s="115"/>
      <c r="J192" s="115"/>
      <c r="K192" s="11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2.75" customHeight="1">
      <c r="A193" s="8"/>
      <c r="B193" s="8"/>
      <c r="C193" s="23"/>
      <c r="D193" s="8"/>
      <c r="E193" s="8"/>
      <c r="F193" s="128"/>
      <c r="G193" s="4"/>
      <c r="H193" s="115"/>
      <c r="I193" s="115"/>
      <c r="J193" s="115"/>
      <c r="K193" s="11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2.75" customHeight="1">
      <c r="A194" s="8"/>
      <c r="B194" s="8"/>
      <c r="C194" s="23"/>
      <c r="D194" s="8"/>
      <c r="E194" s="8"/>
      <c r="F194" s="128"/>
      <c r="G194" s="4"/>
      <c r="H194" s="115"/>
      <c r="I194" s="115"/>
      <c r="J194" s="115"/>
      <c r="K194" s="11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2.75" customHeight="1">
      <c r="A195" s="8"/>
      <c r="B195" s="8"/>
      <c r="C195" s="23"/>
      <c r="D195" s="8"/>
      <c r="E195" s="8"/>
      <c r="F195" s="128"/>
      <c r="G195" s="4"/>
      <c r="H195" s="115"/>
      <c r="I195" s="115"/>
      <c r="J195" s="115"/>
      <c r="K195" s="11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2.75" customHeight="1">
      <c r="A196" s="8"/>
      <c r="B196" s="8"/>
      <c r="C196" s="23"/>
      <c r="D196" s="8"/>
      <c r="E196" s="8"/>
      <c r="F196" s="128"/>
      <c r="G196" s="4"/>
      <c r="H196" s="115"/>
      <c r="I196" s="115"/>
      <c r="J196" s="115"/>
      <c r="K196" s="11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2.75" customHeight="1">
      <c r="A197" s="8"/>
      <c r="B197" s="8"/>
      <c r="C197" s="23"/>
      <c r="D197" s="8"/>
      <c r="E197" s="8"/>
      <c r="F197" s="128"/>
      <c r="G197" s="4"/>
      <c r="H197" s="115"/>
      <c r="I197" s="115"/>
      <c r="J197" s="115"/>
      <c r="K197" s="11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2.75" customHeight="1">
      <c r="A198" s="8"/>
      <c r="B198" s="8"/>
      <c r="C198" s="23"/>
      <c r="D198" s="8"/>
      <c r="E198" s="8"/>
      <c r="F198" s="128"/>
      <c r="G198" s="4"/>
      <c r="H198" s="115"/>
      <c r="I198" s="115"/>
      <c r="J198" s="115"/>
      <c r="K198" s="11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2.75" customHeight="1">
      <c r="A199" s="8"/>
      <c r="B199" s="8"/>
      <c r="C199" s="23"/>
      <c r="D199" s="8"/>
      <c r="E199" s="8"/>
      <c r="F199" s="128"/>
      <c r="G199" s="4"/>
      <c r="H199" s="115"/>
      <c r="I199" s="115"/>
      <c r="J199" s="115"/>
      <c r="K199" s="11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2.75" customHeight="1">
      <c r="A200" s="8"/>
      <c r="B200" s="8"/>
      <c r="C200" s="23"/>
      <c r="D200" s="8"/>
      <c r="E200" s="8"/>
      <c r="F200" s="128"/>
      <c r="G200" s="4"/>
      <c r="H200" s="115"/>
      <c r="I200" s="115"/>
      <c r="J200" s="115"/>
      <c r="K200" s="11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2.75" customHeight="1">
      <c r="A201" s="8"/>
      <c r="B201" s="8"/>
      <c r="C201" s="23"/>
      <c r="D201" s="8"/>
      <c r="E201" s="8"/>
      <c r="F201" s="128"/>
      <c r="G201" s="4"/>
      <c r="H201" s="115"/>
      <c r="I201" s="115"/>
      <c r="J201" s="115"/>
      <c r="K201" s="11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2.75" customHeight="1">
      <c r="A202" s="8"/>
      <c r="B202" s="8"/>
      <c r="C202" s="23"/>
      <c r="D202" s="8"/>
      <c r="E202" s="8"/>
      <c r="F202" s="128"/>
      <c r="G202" s="4"/>
      <c r="H202" s="115"/>
      <c r="I202" s="115"/>
      <c r="J202" s="115"/>
      <c r="K202" s="11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2.75" customHeight="1">
      <c r="A203" s="8"/>
      <c r="B203" s="8"/>
      <c r="C203" s="23"/>
      <c r="D203" s="8"/>
      <c r="E203" s="8"/>
      <c r="F203" s="128"/>
      <c r="G203" s="4"/>
      <c r="H203" s="115"/>
      <c r="I203" s="115"/>
      <c r="J203" s="115"/>
      <c r="K203" s="11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2.75" customHeight="1">
      <c r="A204" s="8"/>
      <c r="B204" s="8"/>
      <c r="C204" s="23"/>
      <c r="D204" s="8"/>
      <c r="E204" s="8"/>
      <c r="F204" s="128"/>
      <c r="G204" s="4"/>
      <c r="H204" s="115"/>
      <c r="I204" s="115"/>
      <c r="J204" s="115"/>
      <c r="K204" s="11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2.75" customHeight="1">
      <c r="A205" s="8"/>
      <c r="B205" s="8"/>
      <c r="C205" s="23"/>
      <c r="D205" s="8"/>
      <c r="E205" s="8"/>
      <c r="F205" s="128"/>
      <c r="G205" s="4"/>
      <c r="H205" s="115"/>
      <c r="I205" s="115"/>
      <c r="J205" s="115"/>
      <c r="K205" s="11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2.75" customHeight="1">
      <c r="A206" s="8"/>
      <c r="B206" s="8"/>
      <c r="C206" s="23"/>
      <c r="D206" s="8"/>
      <c r="E206" s="8"/>
      <c r="F206" s="128"/>
      <c r="G206" s="4"/>
      <c r="H206" s="115"/>
      <c r="I206" s="115"/>
      <c r="J206" s="115"/>
      <c r="K206" s="11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2.75" customHeight="1">
      <c r="A207" s="8"/>
      <c r="B207" s="8"/>
      <c r="C207" s="23"/>
      <c r="D207" s="8"/>
      <c r="E207" s="8"/>
      <c r="F207" s="128"/>
      <c r="G207" s="4"/>
      <c r="H207" s="115"/>
      <c r="I207" s="115"/>
      <c r="J207" s="115"/>
      <c r="K207" s="11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2.75" customHeight="1">
      <c r="A208" s="8"/>
      <c r="B208" s="8"/>
      <c r="C208" s="23"/>
      <c r="D208" s="8"/>
      <c r="E208" s="8"/>
      <c r="F208" s="128"/>
      <c r="G208" s="4"/>
      <c r="H208" s="115"/>
      <c r="I208" s="115"/>
      <c r="J208" s="115"/>
      <c r="K208" s="11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2.75" customHeight="1">
      <c r="A209" s="8"/>
      <c r="B209" s="8"/>
      <c r="C209" s="23"/>
      <c r="D209" s="8"/>
      <c r="E209" s="8"/>
      <c r="F209" s="128"/>
      <c r="G209" s="4"/>
      <c r="H209" s="115"/>
      <c r="I209" s="115"/>
      <c r="J209" s="115"/>
      <c r="K209" s="11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2.75" customHeight="1">
      <c r="A210" s="8"/>
      <c r="B210" s="8"/>
      <c r="C210" s="23"/>
      <c r="D210" s="8"/>
      <c r="E210" s="8"/>
      <c r="F210" s="128"/>
      <c r="G210" s="4"/>
      <c r="H210" s="115"/>
      <c r="I210" s="115"/>
      <c r="J210" s="115"/>
      <c r="K210" s="11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2.75" customHeight="1">
      <c r="A211" s="8"/>
      <c r="B211" s="8"/>
      <c r="C211" s="23"/>
      <c r="D211" s="8"/>
      <c r="E211" s="8"/>
      <c r="F211" s="128"/>
      <c r="G211" s="4"/>
      <c r="H211" s="115"/>
      <c r="I211" s="115"/>
      <c r="J211" s="115"/>
      <c r="K211" s="11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2.75" customHeight="1">
      <c r="A212" s="8"/>
      <c r="B212" s="8"/>
      <c r="C212" s="23"/>
      <c r="D212" s="8"/>
      <c r="E212" s="8"/>
      <c r="F212" s="128"/>
      <c r="G212" s="4"/>
      <c r="H212" s="115"/>
      <c r="I212" s="115"/>
      <c r="J212" s="115"/>
      <c r="K212" s="11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2.75" customHeight="1">
      <c r="A213" s="8"/>
      <c r="B213" s="8"/>
      <c r="C213" s="23"/>
      <c r="D213" s="8"/>
      <c r="E213" s="8"/>
      <c r="F213" s="128"/>
      <c r="G213" s="4"/>
      <c r="H213" s="115"/>
      <c r="I213" s="115"/>
      <c r="J213" s="115"/>
      <c r="K213" s="11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2.75" customHeight="1">
      <c r="A214" s="8"/>
      <c r="B214" s="8"/>
      <c r="C214" s="23"/>
      <c r="D214" s="8"/>
      <c r="E214" s="8"/>
      <c r="F214" s="128"/>
      <c r="G214" s="4"/>
      <c r="H214" s="115"/>
      <c r="I214" s="115"/>
      <c r="J214" s="115"/>
      <c r="K214" s="11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2.75" customHeight="1">
      <c r="A215" s="8"/>
      <c r="B215" s="8"/>
      <c r="C215" s="23"/>
      <c r="D215" s="8"/>
      <c r="E215" s="8"/>
      <c r="F215" s="128"/>
      <c r="G215" s="4"/>
      <c r="H215" s="115"/>
      <c r="I215" s="115"/>
      <c r="J215" s="115"/>
      <c r="K215" s="11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2.75" customHeight="1">
      <c r="A216" s="8"/>
      <c r="B216" s="8"/>
      <c r="C216" s="23"/>
      <c r="D216" s="8"/>
      <c r="E216" s="8"/>
      <c r="F216" s="128"/>
      <c r="G216" s="4"/>
      <c r="H216" s="115"/>
      <c r="I216" s="115"/>
      <c r="J216" s="115"/>
      <c r="K216" s="11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2.75" customHeight="1">
      <c r="A217" s="8"/>
      <c r="B217" s="8"/>
      <c r="C217" s="23"/>
      <c r="D217" s="8"/>
      <c r="E217" s="8"/>
      <c r="F217" s="128"/>
      <c r="G217" s="4"/>
      <c r="H217" s="115"/>
      <c r="I217" s="115"/>
      <c r="J217" s="115"/>
      <c r="K217" s="11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2.75" customHeight="1">
      <c r="A218" s="8"/>
      <c r="B218" s="8"/>
      <c r="C218" s="23"/>
      <c r="D218" s="8"/>
      <c r="E218" s="8"/>
      <c r="F218" s="128"/>
      <c r="G218" s="4"/>
      <c r="H218" s="115"/>
      <c r="I218" s="115"/>
      <c r="J218" s="115"/>
      <c r="K218" s="11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2.75" customHeight="1">
      <c r="A219" s="8"/>
      <c r="B219" s="8"/>
      <c r="C219" s="23"/>
      <c r="D219" s="8"/>
      <c r="E219" s="8"/>
      <c r="F219" s="128"/>
      <c r="G219" s="4"/>
      <c r="H219" s="115"/>
      <c r="I219" s="115"/>
      <c r="J219" s="115"/>
      <c r="K219" s="11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2.75" customHeight="1">
      <c r="A220" s="8"/>
      <c r="B220" s="8"/>
      <c r="C220" s="23"/>
      <c r="D220" s="8"/>
      <c r="E220" s="8"/>
      <c r="F220" s="128"/>
      <c r="G220" s="4"/>
      <c r="H220" s="115"/>
      <c r="I220" s="115"/>
      <c r="J220" s="115"/>
      <c r="K220" s="11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2.75" customHeight="1">
      <c r="A221" s="8"/>
      <c r="B221" s="8"/>
      <c r="C221" s="23"/>
      <c r="D221" s="8"/>
      <c r="E221" s="8"/>
      <c r="F221" s="128"/>
      <c r="G221" s="4"/>
      <c r="H221" s="115"/>
      <c r="I221" s="115"/>
      <c r="J221" s="115"/>
      <c r="K221" s="11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2.75" customHeight="1">
      <c r="A222" s="8"/>
      <c r="B222" s="8"/>
      <c r="C222" s="23"/>
      <c r="D222" s="8"/>
      <c r="E222" s="8"/>
      <c r="F222" s="128"/>
      <c r="G222" s="4"/>
      <c r="H222" s="115"/>
      <c r="I222" s="115"/>
      <c r="J222" s="115"/>
      <c r="K222" s="115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2.75" customHeight="1">
      <c r="A223" s="8"/>
      <c r="B223" s="8"/>
      <c r="C223" s="23"/>
      <c r="D223" s="8"/>
      <c r="E223" s="8"/>
      <c r="F223" s="128"/>
      <c r="G223" s="4"/>
      <c r="H223" s="115"/>
      <c r="I223" s="115"/>
      <c r="J223" s="115"/>
      <c r="K223" s="115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2.75" customHeight="1">
      <c r="A224" s="8"/>
      <c r="B224" s="8"/>
      <c r="C224" s="23"/>
      <c r="D224" s="8"/>
      <c r="E224" s="8"/>
      <c r="F224" s="128"/>
      <c r="G224" s="4"/>
      <c r="H224" s="115"/>
      <c r="I224" s="115"/>
      <c r="J224" s="115"/>
      <c r="K224" s="115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2.75" customHeight="1">
      <c r="A225" s="8"/>
      <c r="B225" s="8"/>
      <c r="C225" s="23"/>
      <c r="D225" s="8"/>
      <c r="E225" s="8"/>
      <c r="F225" s="128"/>
      <c r="G225" s="4"/>
      <c r="H225" s="115"/>
      <c r="I225" s="115"/>
      <c r="J225" s="115"/>
      <c r="K225" s="115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2.75" customHeight="1">
      <c r="A226" s="8"/>
      <c r="B226" s="8"/>
      <c r="C226" s="23"/>
      <c r="D226" s="8"/>
      <c r="E226" s="8"/>
      <c r="F226" s="128"/>
      <c r="G226" s="4"/>
      <c r="H226" s="115"/>
      <c r="I226" s="115"/>
      <c r="J226" s="115"/>
      <c r="K226" s="115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2.75" customHeight="1">
      <c r="A227" s="8"/>
      <c r="B227" s="8"/>
      <c r="C227" s="23"/>
      <c r="D227" s="8"/>
      <c r="E227" s="8"/>
      <c r="F227" s="128"/>
      <c r="G227" s="4"/>
      <c r="H227" s="115"/>
      <c r="I227" s="115"/>
      <c r="J227" s="115"/>
      <c r="K227" s="115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2.75" customHeight="1">
      <c r="A228" s="8"/>
      <c r="B228" s="8"/>
      <c r="C228" s="23"/>
      <c r="D228" s="8"/>
      <c r="E228" s="8"/>
      <c r="F228" s="128"/>
      <c r="G228" s="4"/>
      <c r="H228" s="115"/>
      <c r="I228" s="115"/>
      <c r="J228" s="115"/>
      <c r="K228" s="115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2.75" customHeight="1">
      <c r="A229" s="8"/>
      <c r="B229" s="8"/>
      <c r="C229" s="23"/>
      <c r="D229" s="8"/>
      <c r="E229" s="8"/>
      <c r="F229" s="128"/>
      <c r="G229" s="4"/>
      <c r="H229" s="115"/>
      <c r="I229" s="115"/>
      <c r="J229" s="115"/>
      <c r="K229" s="115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2.75" customHeight="1">
      <c r="A230" s="8"/>
      <c r="B230" s="8"/>
      <c r="C230" s="23"/>
      <c r="D230" s="8"/>
      <c r="E230" s="8"/>
      <c r="F230" s="128"/>
      <c r="G230" s="4"/>
      <c r="H230" s="115"/>
      <c r="I230" s="115"/>
      <c r="J230" s="115"/>
      <c r="K230" s="115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2.75" customHeight="1">
      <c r="A231" s="8"/>
      <c r="B231" s="8"/>
      <c r="C231" s="23"/>
      <c r="D231" s="8"/>
      <c r="E231" s="8"/>
      <c r="F231" s="128"/>
      <c r="G231" s="4"/>
      <c r="H231" s="115"/>
      <c r="I231" s="115"/>
      <c r="J231" s="115"/>
      <c r="K231" s="115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2.75" customHeight="1">
      <c r="A232" s="8"/>
      <c r="B232" s="8"/>
      <c r="C232" s="23"/>
      <c r="D232" s="8"/>
      <c r="E232" s="8"/>
      <c r="F232" s="128"/>
      <c r="G232" s="4"/>
      <c r="H232" s="115"/>
      <c r="I232" s="115"/>
      <c r="J232" s="115"/>
      <c r="K232" s="115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2.75" customHeight="1">
      <c r="A233" s="8"/>
      <c r="B233" s="8"/>
      <c r="C233" s="23"/>
      <c r="D233" s="8"/>
      <c r="E233" s="8"/>
      <c r="F233" s="128"/>
      <c r="G233" s="4"/>
      <c r="H233" s="115"/>
      <c r="I233" s="115"/>
      <c r="J233" s="115"/>
      <c r="K233" s="115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2.75" customHeight="1">
      <c r="A234" s="8"/>
      <c r="B234" s="8"/>
      <c r="C234" s="23"/>
      <c r="D234" s="8"/>
      <c r="E234" s="8"/>
      <c r="F234" s="128"/>
      <c r="G234" s="4"/>
      <c r="H234" s="115"/>
      <c r="I234" s="115"/>
      <c r="J234" s="115"/>
      <c r="K234" s="115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2.75" customHeight="1">
      <c r="A235" s="8"/>
      <c r="B235" s="8"/>
      <c r="C235" s="23"/>
      <c r="D235" s="8"/>
      <c r="E235" s="8"/>
      <c r="F235" s="128"/>
      <c r="G235" s="4"/>
      <c r="H235" s="115"/>
      <c r="I235" s="115"/>
      <c r="J235" s="115"/>
      <c r="K235" s="115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2.75" customHeight="1">
      <c r="A236" s="8"/>
      <c r="B236" s="8"/>
      <c r="C236" s="23"/>
      <c r="D236" s="8"/>
      <c r="E236" s="8"/>
      <c r="F236" s="128"/>
      <c r="G236" s="4"/>
      <c r="H236" s="115"/>
      <c r="I236" s="115"/>
      <c r="J236" s="115"/>
      <c r="K236" s="115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2.75" customHeight="1">
      <c r="A237" s="8"/>
      <c r="B237" s="8"/>
      <c r="C237" s="23"/>
      <c r="D237" s="8"/>
      <c r="E237" s="8"/>
      <c r="F237" s="128"/>
      <c r="G237" s="4"/>
      <c r="H237" s="115"/>
      <c r="I237" s="115"/>
      <c r="J237" s="115"/>
      <c r="K237" s="115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2.75" customHeight="1">
      <c r="A238" s="8"/>
      <c r="B238" s="8"/>
      <c r="C238" s="23"/>
      <c r="D238" s="8"/>
      <c r="E238" s="8"/>
      <c r="F238" s="128"/>
      <c r="G238" s="4"/>
      <c r="H238" s="115"/>
      <c r="I238" s="115"/>
      <c r="J238" s="115"/>
      <c r="K238" s="115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2.75" customHeight="1">
      <c r="A239" s="8"/>
      <c r="B239" s="8"/>
      <c r="C239" s="23"/>
      <c r="D239" s="8"/>
      <c r="E239" s="8"/>
      <c r="F239" s="128"/>
      <c r="G239" s="4"/>
      <c r="H239" s="115"/>
      <c r="I239" s="115"/>
      <c r="J239" s="115"/>
      <c r="K239" s="115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2.75" customHeight="1">
      <c r="A240" s="8"/>
      <c r="B240" s="8"/>
      <c r="C240" s="23"/>
      <c r="D240" s="8"/>
      <c r="E240" s="8"/>
      <c r="F240" s="128"/>
      <c r="G240" s="4"/>
      <c r="H240" s="115"/>
      <c r="I240" s="115"/>
      <c r="J240" s="115"/>
      <c r="K240" s="115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2.75" customHeight="1">
      <c r="A241" s="8"/>
      <c r="B241" s="8"/>
      <c r="C241" s="23"/>
      <c r="D241" s="8"/>
      <c r="E241" s="8"/>
      <c r="F241" s="128"/>
      <c r="G241" s="4"/>
      <c r="H241" s="115"/>
      <c r="I241" s="115"/>
      <c r="J241" s="115"/>
      <c r="K241" s="115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2.75" customHeight="1">
      <c r="A242" s="8"/>
      <c r="B242" s="8"/>
      <c r="C242" s="23"/>
      <c r="D242" s="8"/>
      <c r="E242" s="8"/>
      <c r="F242" s="128"/>
      <c r="G242" s="4"/>
      <c r="H242" s="115"/>
      <c r="I242" s="115"/>
      <c r="J242" s="115"/>
      <c r="K242" s="115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2.75" customHeight="1">
      <c r="A243" s="8"/>
      <c r="B243" s="8"/>
      <c r="C243" s="23"/>
      <c r="D243" s="8"/>
      <c r="E243" s="8"/>
      <c r="F243" s="128"/>
      <c r="G243" s="4"/>
      <c r="H243" s="115"/>
      <c r="I243" s="115"/>
      <c r="J243" s="115"/>
      <c r="K243" s="115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2.75" customHeight="1">
      <c r="A244" s="8"/>
      <c r="B244" s="8"/>
      <c r="C244" s="23"/>
      <c r="D244" s="8"/>
      <c r="E244" s="8"/>
      <c r="F244" s="128"/>
      <c r="G244" s="4"/>
      <c r="H244" s="115"/>
      <c r="I244" s="115"/>
      <c r="J244" s="115"/>
      <c r="K244" s="115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2.75" customHeight="1">
      <c r="A245" s="8"/>
      <c r="B245" s="8"/>
      <c r="C245" s="23"/>
      <c r="D245" s="8"/>
      <c r="E245" s="8"/>
      <c r="F245" s="128"/>
      <c r="G245" s="4"/>
      <c r="H245" s="115"/>
      <c r="I245" s="115"/>
      <c r="J245" s="115"/>
      <c r="K245" s="115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2.75" customHeight="1">
      <c r="A246" s="8"/>
      <c r="B246" s="8"/>
      <c r="C246" s="23"/>
      <c r="D246" s="8"/>
      <c r="E246" s="8"/>
      <c r="F246" s="128"/>
      <c r="G246" s="4"/>
      <c r="H246" s="115"/>
      <c r="I246" s="115"/>
      <c r="J246" s="115"/>
      <c r="K246" s="115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2.75" customHeight="1">
      <c r="A247" s="8"/>
      <c r="B247" s="8"/>
      <c r="C247" s="23"/>
      <c r="D247" s="8"/>
      <c r="E247" s="8"/>
      <c r="F247" s="128"/>
      <c r="G247" s="4"/>
      <c r="H247" s="115"/>
      <c r="I247" s="115"/>
      <c r="J247" s="115"/>
      <c r="K247" s="115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2.75" customHeight="1">
      <c r="A248" s="8"/>
      <c r="B248" s="8"/>
      <c r="C248" s="23"/>
      <c r="D248" s="8"/>
      <c r="E248" s="8"/>
      <c r="F248" s="128"/>
      <c r="G248" s="4"/>
      <c r="H248" s="115"/>
      <c r="I248" s="115"/>
      <c r="J248" s="115"/>
      <c r="K248" s="115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2.75" customHeight="1">
      <c r="A249" s="8"/>
      <c r="B249" s="8"/>
      <c r="C249" s="23"/>
      <c r="D249" s="8"/>
      <c r="E249" s="8"/>
      <c r="F249" s="128"/>
      <c r="G249" s="4"/>
      <c r="H249" s="115"/>
      <c r="I249" s="115"/>
      <c r="J249" s="115"/>
      <c r="K249" s="115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2.75" customHeight="1">
      <c r="A250" s="8"/>
      <c r="B250" s="8"/>
      <c r="C250" s="23"/>
      <c r="D250" s="8"/>
      <c r="E250" s="8"/>
      <c r="F250" s="128"/>
      <c r="G250" s="4"/>
      <c r="H250" s="115"/>
      <c r="I250" s="115"/>
      <c r="J250" s="115"/>
      <c r="K250" s="115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2.75" customHeight="1">
      <c r="A251" s="8"/>
      <c r="B251" s="8"/>
      <c r="C251" s="23"/>
      <c r="D251" s="8"/>
      <c r="E251" s="8"/>
      <c r="F251" s="128"/>
      <c r="G251" s="4"/>
      <c r="H251" s="115"/>
      <c r="I251" s="115"/>
      <c r="J251" s="115"/>
      <c r="K251" s="115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2.75" customHeight="1">
      <c r="A252" s="8"/>
      <c r="B252" s="8"/>
      <c r="C252" s="23"/>
      <c r="D252" s="8"/>
      <c r="E252" s="8"/>
      <c r="F252" s="128"/>
      <c r="G252" s="4"/>
      <c r="H252" s="115"/>
      <c r="I252" s="115"/>
      <c r="J252" s="115"/>
      <c r="K252" s="115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2.75" customHeight="1">
      <c r="A253" s="8"/>
      <c r="B253" s="8"/>
      <c r="C253" s="23"/>
      <c r="D253" s="8"/>
      <c r="E253" s="8"/>
      <c r="F253" s="128"/>
      <c r="G253" s="4"/>
      <c r="H253" s="115"/>
      <c r="I253" s="115"/>
      <c r="J253" s="115"/>
      <c r="K253" s="115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2.75" customHeight="1">
      <c r="A254" s="8"/>
      <c r="B254" s="8"/>
      <c r="C254" s="23"/>
      <c r="D254" s="8"/>
      <c r="E254" s="8"/>
      <c r="F254" s="128"/>
      <c r="G254" s="4"/>
      <c r="H254" s="115"/>
      <c r="I254" s="115"/>
      <c r="J254" s="115"/>
      <c r="K254" s="115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2.75" customHeight="1">
      <c r="A255" s="8"/>
      <c r="B255" s="8"/>
      <c r="C255" s="23"/>
      <c r="D255" s="8"/>
      <c r="E255" s="8"/>
      <c r="F255" s="128"/>
      <c r="G255" s="4"/>
      <c r="H255" s="115"/>
      <c r="I255" s="115"/>
      <c r="J255" s="115"/>
      <c r="K255" s="115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2.75" customHeight="1">
      <c r="A256" s="8"/>
      <c r="B256" s="8"/>
      <c r="C256" s="23"/>
      <c r="D256" s="8"/>
      <c r="E256" s="8"/>
      <c r="F256" s="128"/>
      <c r="G256" s="4"/>
      <c r="H256" s="115"/>
      <c r="I256" s="115"/>
      <c r="J256" s="115"/>
      <c r="K256" s="115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2.75" customHeight="1">
      <c r="A257" s="8"/>
      <c r="B257" s="8"/>
      <c r="C257" s="23"/>
      <c r="D257" s="8"/>
      <c r="E257" s="8"/>
      <c r="F257" s="128"/>
      <c r="G257" s="4"/>
      <c r="H257" s="115"/>
      <c r="I257" s="115"/>
      <c r="J257" s="115"/>
      <c r="K257" s="115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2.75" customHeight="1">
      <c r="A258" s="8"/>
      <c r="B258" s="8"/>
      <c r="C258" s="23"/>
      <c r="D258" s="8"/>
      <c r="E258" s="8"/>
      <c r="F258" s="128"/>
      <c r="G258" s="4"/>
      <c r="H258" s="115"/>
      <c r="I258" s="115"/>
      <c r="J258" s="115"/>
      <c r="K258" s="115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2.75" customHeight="1">
      <c r="A259" s="8"/>
      <c r="B259" s="8"/>
      <c r="C259" s="23"/>
      <c r="D259" s="8"/>
      <c r="E259" s="8"/>
      <c r="F259" s="128"/>
      <c r="G259" s="4"/>
      <c r="H259" s="115"/>
      <c r="I259" s="115"/>
      <c r="J259" s="115"/>
      <c r="K259" s="115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2.75" customHeight="1">
      <c r="A260" s="8"/>
      <c r="B260" s="8"/>
      <c r="C260" s="23"/>
      <c r="D260" s="8"/>
      <c r="E260" s="8"/>
      <c r="F260" s="128"/>
      <c r="G260" s="4"/>
      <c r="H260" s="115"/>
      <c r="I260" s="115"/>
      <c r="J260" s="115"/>
      <c r="K260" s="115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2.75" customHeight="1">
      <c r="A261" s="8"/>
      <c r="B261" s="8"/>
      <c r="C261" s="23"/>
      <c r="D261" s="8"/>
      <c r="E261" s="8"/>
      <c r="F261" s="128"/>
      <c r="G261" s="4"/>
      <c r="H261" s="115"/>
      <c r="I261" s="115"/>
      <c r="J261" s="115"/>
      <c r="K261" s="115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2.75" customHeight="1">
      <c r="A262" s="8"/>
      <c r="B262" s="8"/>
      <c r="C262" s="23"/>
      <c r="D262" s="8"/>
      <c r="E262" s="8"/>
      <c r="F262" s="128"/>
      <c r="G262" s="4"/>
      <c r="H262" s="115"/>
      <c r="I262" s="115"/>
      <c r="J262" s="115"/>
      <c r="K262" s="115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2.75" customHeight="1">
      <c r="A263" s="8"/>
      <c r="B263" s="8"/>
      <c r="C263" s="23"/>
      <c r="D263" s="8"/>
      <c r="E263" s="8"/>
      <c r="F263" s="128"/>
      <c r="G263" s="4"/>
      <c r="H263" s="115"/>
      <c r="I263" s="115"/>
      <c r="J263" s="115"/>
      <c r="K263" s="115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2.75" customHeight="1">
      <c r="A264" s="8"/>
      <c r="B264" s="8"/>
      <c r="C264" s="23"/>
      <c r="D264" s="8"/>
      <c r="E264" s="8"/>
      <c r="F264" s="128"/>
      <c r="G264" s="4"/>
      <c r="H264" s="115"/>
      <c r="I264" s="115"/>
      <c r="J264" s="115"/>
      <c r="K264" s="115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2.75" customHeight="1">
      <c r="A265" s="8"/>
      <c r="B265" s="8"/>
      <c r="C265" s="23"/>
      <c r="D265" s="8"/>
      <c r="E265" s="8"/>
      <c r="F265" s="128"/>
      <c r="G265" s="4"/>
      <c r="H265" s="115"/>
      <c r="I265" s="115"/>
      <c r="J265" s="115"/>
      <c r="K265" s="115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2.75" customHeight="1">
      <c r="A266" s="8"/>
      <c r="B266" s="8"/>
      <c r="C266" s="23"/>
      <c r="D266" s="8"/>
      <c r="E266" s="8"/>
      <c r="F266" s="128"/>
      <c r="G266" s="4"/>
      <c r="H266" s="115"/>
      <c r="I266" s="115"/>
      <c r="J266" s="115"/>
      <c r="K266" s="115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2.75" customHeight="1">
      <c r="A267" s="8"/>
      <c r="B267" s="8"/>
      <c r="C267" s="23"/>
      <c r="D267" s="8"/>
      <c r="E267" s="8"/>
      <c r="F267" s="128"/>
      <c r="G267" s="4"/>
      <c r="H267" s="115"/>
      <c r="I267" s="115"/>
      <c r="J267" s="115"/>
      <c r="K267" s="115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2.75" customHeight="1">
      <c r="A268" s="8"/>
      <c r="B268" s="8"/>
      <c r="C268" s="23"/>
      <c r="D268" s="8"/>
      <c r="E268" s="8"/>
      <c r="F268" s="128"/>
      <c r="G268" s="4"/>
      <c r="H268" s="115"/>
      <c r="I268" s="115"/>
      <c r="J268" s="115"/>
      <c r="K268" s="115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2.75" customHeight="1">
      <c r="A269" s="8"/>
      <c r="B269" s="8"/>
      <c r="C269" s="23"/>
      <c r="D269" s="8"/>
      <c r="E269" s="8"/>
      <c r="F269" s="128"/>
      <c r="G269" s="4"/>
      <c r="H269" s="115"/>
      <c r="I269" s="115"/>
      <c r="J269" s="115"/>
      <c r="K269" s="115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2.75" customHeight="1">
      <c r="A270" s="8"/>
      <c r="B270" s="8"/>
      <c r="C270" s="23"/>
      <c r="D270" s="8"/>
      <c r="E270" s="8"/>
      <c r="F270" s="128"/>
      <c r="G270" s="4"/>
      <c r="H270" s="115"/>
      <c r="I270" s="115"/>
      <c r="J270" s="115"/>
      <c r="K270" s="115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2.75" customHeight="1">
      <c r="A271" s="8"/>
      <c r="B271" s="8"/>
      <c r="C271" s="23"/>
      <c r="D271" s="8"/>
      <c r="E271" s="8"/>
      <c r="F271" s="128"/>
      <c r="G271" s="4"/>
      <c r="H271" s="115"/>
      <c r="I271" s="115"/>
      <c r="J271" s="115"/>
      <c r="K271" s="115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2.75" customHeight="1">
      <c r="A272" s="8"/>
      <c r="B272" s="8"/>
      <c r="C272" s="23"/>
      <c r="D272" s="8"/>
      <c r="E272" s="8"/>
      <c r="F272" s="128"/>
      <c r="G272" s="4"/>
      <c r="H272" s="115"/>
      <c r="I272" s="115"/>
      <c r="J272" s="115"/>
      <c r="K272" s="115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2.75" customHeight="1">
      <c r="A273" s="8"/>
      <c r="B273" s="8"/>
      <c r="C273" s="23"/>
      <c r="D273" s="8"/>
      <c r="E273" s="8"/>
      <c r="F273" s="128"/>
      <c r="G273" s="4"/>
      <c r="H273" s="115"/>
      <c r="I273" s="115"/>
      <c r="J273" s="115"/>
      <c r="K273" s="115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2.75" customHeight="1">
      <c r="A274" s="8"/>
      <c r="B274" s="8"/>
      <c r="C274" s="23"/>
      <c r="D274" s="8"/>
      <c r="E274" s="8"/>
      <c r="F274" s="128"/>
      <c r="G274" s="4"/>
      <c r="H274" s="115"/>
      <c r="I274" s="115"/>
      <c r="J274" s="115"/>
      <c r="K274" s="115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2.75" customHeight="1">
      <c r="A275" s="8"/>
      <c r="B275" s="8"/>
      <c r="C275" s="23"/>
      <c r="D275" s="8"/>
      <c r="E275" s="8"/>
      <c r="F275" s="128"/>
      <c r="G275" s="4"/>
      <c r="H275" s="115"/>
      <c r="I275" s="115"/>
      <c r="J275" s="115"/>
      <c r="K275" s="115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2.75" customHeight="1">
      <c r="A276" s="8"/>
      <c r="B276" s="8"/>
      <c r="C276" s="23"/>
      <c r="D276" s="8"/>
      <c r="E276" s="8"/>
      <c r="F276" s="128"/>
      <c r="G276" s="4"/>
      <c r="H276" s="115"/>
      <c r="I276" s="115"/>
      <c r="J276" s="115"/>
      <c r="K276" s="115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2.75" customHeight="1">
      <c r="A277" s="8"/>
      <c r="B277" s="8"/>
      <c r="C277" s="23"/>
      <c r="D277" s="8"/>
      <c r="E277" s="8"/>
      <c r="F277" s="128"/>
      <c r="G277" s="4"/>
      <c r="H277" s="115"/>
      <c r="I277" s="115"/>
      <c r="J277" s="115"/>
      <c r="K277" s="115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2.75" customHeight="1">
      <c r="A278" s="8"/>
      <c r="B278" s="8"/>
      <c r="C278" s="23"/>
      <c r="D278" s="8"/>
      <c r="E278" s="8"/>
      <c r="F278" s="128"/>
      <c r="G278" s="4"/>
      <c r="H278" s="115"/>
      <c r="I278" s="115"/>
      <c r="J278" s="115"/>
      <c r="K278" s="115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2.75" customHeight="1">
      <c r="A279" s="8"/>
      <c r="B279" s="8"/>
      <c r="C279" s="23"/>
      <c r="D279" s="8"/>
      <c r="E279" s="8"/>
      <c r="F279" s="128"/>
      <c r="G279" s="4"/>
      <c r="H279" s="115"/>
      <c r="I279" s="115"/>
      <c r="J279" s="115"/>
      <c r="K279" s="115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2.75" customHeight="1">
      <c r="A280" s="8"/>
      <c r="B280" s="8"/>
      <c r="C280" s="23"/>
      <c r="D280" s="8"/>
      <c r="E280" s="8"/>
      <c r="F280" s="128"/>
      <c r="G280" s="4"/>
      <c r="H280" s="115"/>
      <c r="I280" s="115"/>
      <c r="J280" s="115"/>
      <c r="K280" s="115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2.75" customHeight="1">
      <c r="A281" s="8"/>
      <c r="B281" s="8"/>
      <c r="C281" s="23"/>
      <c r="D281" s="8"/>
      <c r="E281" s="8"/>
      <c r="F281" s="128"/>
      <c r="G281" s="4"/>
      <c r="H281" s="115"/>
      <c r="I281" s="115"/>
      <c r="J281" s="115"/>
      <c r="K281" s="115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2.75" customHeight="1">
      <c r="A282" s="8"/>
      <c r="B282" s="8"/>
      <c r="C282" s="23"/>
      <c r="D282" s="8"/>
      <c r="E282" s="8"/>
      <c r="F282" s="128"/>
      <c r="G282" s="4"/>
      <c r="H282" s="115"/>
      <c r="I282" s="115"/>
      <c r="J282" s="115"/>
      <c r="K282" s="115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2.75" customHeight="1">
      <c r="A283" s="8"/>
      <c r="B283" s="8"/>
      <c r="C283" s="23"/>
      <c r="D283" s="8"/>
      <c r="E283" s="8"/>
      <c r="F283" s="128"/>
      <c r="G283" s="4"/>
      <c r="H283" s="115"/>
      <c r="I283" s="115"/>
      <c r="J283" s="115"/>
      <c r="K283" s="115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2.75" customHeight="1">
      <c r="A284" s="8"/>
      <c r="B284" s="8"/>
      <c r="C284" s="23"/>
      <c r="D284" s="8"/>
      <c r="E284" s="8"/>
      <c r="F284" s="128"/>
      <c r="G284" s="4"/>
      <c r="H284" s="115"/>
      <c r="I284" s="115"/>
      <c r="J284" s="115"/>
      <c r="K284" s="115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2.75" customHeight="1">
      <c r="A285" s="8"/>
      <c r="B285" s="8"/>
      <c r="C285" s="23"/>
      <c r="D285" s="8"/>
      <c r="E285" s="8"/>
      <c r="F285" s="128"/>
      <c r="G285" s="4"/>
      <c r="H285" s="115"/>
      <c r="I285" s="115"/>
      <c r="J285" s="115"/>
      <c r="K285" s="115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2.75" customHeight="1">
      <c r="A286" s="8"/>
      <c r="B286" s="8"/>
      <c r="C286" s="23"/>
      <c r="D286" s="8"/>
      <c r="E286" s="8"/>
      <c r="F286" s="128"/>
      <c r="G286" s="4"/>
      <c r="H286" s="115"/>
      <c r="I286" s="115"/>
      <c r="J286" s="115"/>
      <c r="K286" s="115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2.75" customHeight="1">
      <c r="A287" s="8"/>
      <c r="B287" s="8"/>
      <c r="C287" s="23"/>
      <c r="D287" s="8"/>
      <c r="E287" s="8"/>
      <c r="F287" s="128"/>
      <c r="G287" s="4"/>
      <c r="H287" s="115"/>
      <c r="I287" s="115"/>
      <c r="J287" s="115"/>
      <c r="K287" s="115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2.75" customHeight="1">
      <c r="A288" s="8"/>
      <c r="B288" s="8"/>
      <c r="C288" s="23"/>
      <c r="D288" s="8"/>
      <c r="E288" s="8"/>
      <c r="F288" s="128"/>
      <c r="G288" s="4"/>
      <c r="H288" s="115"/>
      <c r="I288" s="115"/>
      <c r="J288" s="115"/>
      <c r="K288" s="115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2.75" customHeight="1">
      <c r="A289" s="8"/>
      <c r="B289" s="8"/>
      <c r="C289" s="23"/>
      <c r="D289" s="8"/>
      <c r="E289" s="8"/>
      <c r="F289" s="128"/>
      <c r="G289" s="4"/>
      <c r="H289" s="115"/>
      <c r="I289" s="115"/>
      <c r="J289" s="115"/>
      <c r="K289" s="115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2.75" customHeight="1">
      <c r="A290" s="8"/>
      <c r="B290" s="8"/>
      <c r="C290" s="23"/>
      <c r="D290" s="8"/>
      <c r="E290" s="8"/>
      <c r="F290" s="128"/>
      <c r="G290" s="4"/>
      <c r="H290" s="115"/>
      <c r="I290" s="115"/>
      <c r="J290" s="115"/>
      <c r="K290" s="115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2.75" customHeight="1">
      <c r="A291" s="8"/>
      <c r="B291" s="8"/>
      <c r="C291" s="23"/>
      <c r="D291" s="8"/>
      <c r="E291" s="8"/>
      <c r="F291" s="128"/>
      <c r="G291" s="4"/>
      <c r="H291" s="115"/>
      <c r="I291" s="115"/>
      <c r="J291" s="115"/>
      <c r="K291" s="115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2.75" customHeight="1">
      <c r="A292" s="8"/>
      <c r="B292" s="8"/>
      <c r="C292" s="23"/>
      <c r="D292" s="8"/>
      <c r="E292" s="8"/>
      <c r="F292" s="128"/>
      <c r="G292" s="4"/>
      <c r="H292" s="115"/>
      <c r="I292" s="115"/>
      <c r="J292" s="115"/>
      <c r="K292" s="115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2.75" customHeight="1">
      <c r="A293" s="8"/>
      <c r="B293" s="8"/>
      <c r="C293" s="23"/>
      <c r="D293" s="8"/>
      <c r="E293" s="8"/>
      <c r="F293" s="128"/>
      <c r="G293" s="4"/>
      <c r="H293" s="115"/>
      <c r="I293" s="115"/>
      <c r="J293" s="115"/>
      <c r="K293" s="115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2.75" customHeight="1">
      <c r="A294" s="8"/>
      <c r="B294" s="8"/>
      <c r="C294" s="23"/>
      <c r="D294" s="8"/>
      <c r="E294" s="8"/>
      <c r="F294" s="128"/>
      <c r="G294" s="4"/>
      <c r="H294" s="115"/>
      <c r="I294" s="115"/>
      <c r="J294" s="115"/>
      <c r="K294" s="115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2.75" customHeight="1">
      <c r="A295" s="8"/>
      <c r="B295" s="8"/>
      <c r="C295" s="23"/>
      <c r="D295" s="8"/>
      <c r="E295" s="8"/>
      <c r="F295" s="128"/>
      <c r="G295" s="4"/>
      <c r="H295" s="115"/>
      <c r="I295" s="115"/>
      <c r="J295" s="115"/>
      <c r="K295" s="115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2.75" customHeight="1">
      <c r="A296" s="8"/>
      <c r="B296" s="8"/>
      <c r="C296" s="23"/>
      <c r="D296" s="8"/>
      <c r="E296" s="8"/>
      <c r="F296" s="128"/>
      <c r="G296" s="4"/>
      <c r="H296" s="115"/>
      <c r="I296" s="115"/>
      <c r="J296" s="115"/>
      <c r="K296" s="115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2.75" customHeight="1">
      <c r="A297" s="8"/>
      <c r="B297" s="8"/>
      <c r="C297" s="23"/>
      <c r="D297" s="8"/>
      <c r="E297" s="8"/>
      <c r="F297" s="128"/>
      <c r="G297" s="4"/>
      <c r="H297" s="115"/>
      <c r="I297" s="115"/>
      <c r="J297" s="115"/>
      <c r="K297" s="115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2.75" customHeight="1">
      <c r="A298" s="8"/>
      <c r="B298" s="8"/>
      <c r="C298" s="23"/>
      <c r="D298" s="8"/>
      <c r="E298" s="8"/>
      <c r="F298" s="128"/>
      <c r="G298" s="4"/>
      <c r="H298" s="115"/>
      <c r="I298" s="115"/>
      <c r="J298" s="115"/>
      <c r="K298" s="115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2.75" customHeight="1">
      <c r="A299" s="8"/>
      <c r="B299" s="8"/>
      <c r="C299" s="23"/>
      <c r="D299" s="8"/>
      <c r="E299" s="8"/>
      <c r="F299" s="128"/>
      <c r="G299" s="4"/>
      <c r="H299" s="115"/>
      <c r="I299" s="115"/>
      <c r="J299" s="115"/>
      <c r="K299" s="115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2.75" customHeight="1">
      <c r="A300" s="8"/>
      <c r="B300" s="8"/>
      <c r="C300" s="23"/>
      <c r="D300" s="8"/>
      <c r="E300" s="8"/>
      <c r="F300" s="128"/>
      <c r="G300" s="4"/>
      <c r="H300" s="115"/>
      <c r="I300" s="115"/>
      <c r="J300" s="115"/>
      <c r="K300" s="115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2.75" customHeight="1">
      <c r="A301" s="8"/>
      <c r="B301" s="8"/>
      <c r="C301" s="23"/>
      <c r="D301" s="8"/>
      <c r="E301" s="8"/>
      <c r="F301" s="128"/>
      <c r="G301" s="4"/>
      <c r="H301" s="115"/>
      <c r="I301" s="115"/>
      <c r="J301" s="115"/>
      <c r="K301" s="115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2.75" customHeight="1">
      <c r="A302" s="8"/>
      <c r="B302" s="8"/>
      <c r="C302" s="23"/>
      <c r="D302" s="8"/>
      <c r="E302" s="8"/>
      <c r="F302" s="128"/>
      <c r="G302" s="4"/>
      <c r="H302" s="115"/>
      <c r="I302" s="115"/>
      <c r="J302" s="115"/>
      <c r="K302" s="115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2.75" customHeight="1">
      <c r="A303" s="8"/>
      <c r="B303" s="8"/>
      <c r="C303" s="23"/>
      <c r="D303" s="8"/>
      <c r="E303" s="8"/>
      <c r="F303" s="128"/>
      <c r="G303" s="4"/>
      <c r="H303" s="115"/>
      <c r="I303" s="115"/>
      <c r="J303" s="115"/>
      <c r="K303" s="115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2.75" customHeight="1">
      <c r="A304" s="8"/>
      <c r="B304" s="8"/>
      <c r="C304" s="23"/>
      <c r="D304" s="8"/>
      <c r="E304" s="8"/>
      <c r="F304" s="128"/>
      <c r="G304" s="4"/>
      <c r="H304" s="115"/>
      <c r="I304" s="115"/>
      <c r="J304" s="115"/>
      <c r="K304" s="115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2.75" customHeight="1">
      <c r="A305" s="8"/>
      <c r="B305" s="8"/>
      <c r="C305" s="23"/>
      <c r="D305" s="8"/>
      <c r="E305" s="8"/>
      <c r="F305" s="128"/>
      <c r="G305" s="4"/>
      <c r="H305" s="115"/>
      <c r="I305" s="115"/>
      <c r="J305" s="115"/>
      <c r="K305" s="115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2.75" customHeight="1">
      <c r="A306" s="8"/>
      <c r="B306" s="8"/>
      <c r="C306" s="23"/>
      <c r="D306" s="8"/>
      <c r="E306" s="8"/>
      <c r="F306" s="128"/>
      <c r="G306" s="4"/>
      <c r="H306" s="115"/>
      <c r="I306" s="115"/>
      <c r="J306" s="115"/>
      <c r="K306" s="115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2.75" customHeight="1">
      <c r="A307" s="8"/>
      <c r="B307" s="8"/>
      <c r="C307" s="23"/>
      <c r="D307" s="8"/>
      <c r="E307" s="8"/>
      <c r="F307" s="128"/>
      <c r="G307" s="4"/>
      <c r="H307" s="115"/>
      <c r="I307" s="115"/>
      <c r="J307" s="115"/>
      <c r="K307" s="115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2.75" customHeight="1">
      <c r="A308" s="8"/>
      <c r="B308" s="8"/>
      <c r="C308" s="23"/>
      <c r="D308" s="8"/>
      <c r="E308" s="8"/>
      <c r="F308" s="128"/>
      <c r="G308" s="4"/>
      <c r="H308" s="115"/>
      <c r="I308" s="115"/>
      <c r="J308" s="115"/>
      <c r="K308" s="115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2.75" customHeight="1">
      <c r="A309" s="8"/>
      <c r="B309" s="8"/>
      <c r="C309" s="23"/>
      <c r="D309" s="8"/>
      <c r="E309" s="8"/>
      <c r="F309" s="128"/>
      <c r="G309" s="4"/>
      <c r="H309" s="115"/>
      <c r="I309" s="115"/>
      <c r="J309" s="115"/>
      <c r="K309" s="115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2.75" customHeight="1">
      <c r="A310" s="8"/>
      <c r="B310" s="8"/>
      <c r="C310" s="23"/>
      <c r="D310" s="8"/>
      <c r="E310" s="8"/>
      <c r="F310" s="128"/>
      <c r="G310" s="4"/>
      <c r="H310" s="115"/>
      <c r="I310" s="115"/>
      <c r="J310" s="115"/>
      <c r="K310" s="115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2.75" customHeight="1">
      <c r="A311" s="8"/>
      <c r="B311" s="8"/>
      <c r="C311" s="23"/>
      <c r="D311" s="8"/>
      <c r="E311" s="8"/>
      <c r="F311" s="128"/>
      <c r="G311" s="4"/>
      <c r="H311" s="115"/>
      <c r="I311" s="115"/>
      <c r="J311" s="115"/>
      <c r="K311" s="115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2.75" customHeight="1">
      <c r="A312" s="8"/>
      <c r="B312" s="8"/>
      <c r="C312" s="23"/>
      <c r="D312" s="8"/>
      <c r="E312" s="8"/>
      <c r="F312" s="128"/>
      <c r="G312" s="4"/>
      <c r="H312" s="115"/>
      <c r="I312" s="115"/>
      <c r="J312" s="115"/>
      <c r="K312" s="115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2.75" customHeight="1">
      <c r="A313" s="8"/>
      <c r="B313" s="8"/>
      <c r="C313" s="23"/>
      <c r="D313" s="8"/>
      <c r="E313" s="8"/>
      <c r="F313" s="128"/>
      <c r="G313" s="4"/>
      <c r="H313" s="115"/>
      <c r="I313" s="115"/>
      <c r="J313" s="115"/>
      <c r="K313" s="115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2.75" customHeight="1">
      <c r="A314" s="8"/>
      <c r="B314" s="8"/>
      <c r="C314" s="23"/>
      <c r="D314" s="8"/>
      <c r="E314" s="8"/>
      <c r="F314" s="128"/>
      <c r="G314" s="4"/>
      <c r="H314" s="115"/>
      <c r="I314" s="115"/>
      <c r="J314" s="115"/>
      <c r="K314" s="115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2.75" customHeight="1">
      <c r="A315" s="8"/>
      <c r="B315" s="8"/>
      <c r="C315" s="23"/>
      <c r="D315" s="8"/>
      <c r="E315" s="8"/>
      <c r="F315" s="128"/>
      <c r="G315" s="4"/>
      <c r="H315" s="115"/>
      <c r="I315" s="115"/>
      <c r="J315" s="115"/>
      <c r="K315" s="115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2.75" customHeight="1">
      <c r="A316" s="8"/>
      <c r="B316" s="8"/>
      <c r="C316" s="23"/>
      <c r="D316" s="8"/>
      <c r="E316" s="8"/>
      <c r="F316" s="128"/>
      <c r="G316" s="4"/>
      <c r="H316" s="115"/>
      <c r="I316" s="115"/>
      <c r="J316" s="115"/>
      <c r="K316" s="115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2.75" customHeight="1">
      <c r="A317" s="8"/>
      <c r="B317" s="8"/>
      <c r="C317" s="23"/>
      <c r="D317" s="8"/>
      <c r="E317" s="8"/>
      <c r="F317" s="128"/>
      <c r="G317" s="4"/>
      <c r="H317" s="115"/>
      <c r="I317" s="115"/>
      <c r="J317" s="115"/>
      <c r="K317" s="115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2.75" customHeight="1">
      <c r="A318" s="8"/>
      <c r="B318" s="8"/>
      <c r="C318" s="23"/>
      <c r="D318" s="8"/>
      <c r="E318" s="8"/>
      <c r="F318" s="128"/>
      <c r="G318" s="4"/>
      <c r="H318" s="115"/>
      <c r="I318" s="115"/>
      <c r="J318" s="115"/>
      <c r="K318" s="115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2.75" customHeight="1">
      <c r="A319" s="8"/>
      <c r="B319" s="8"/>
      <c r="C319" s="23"/>
      <c r="D319" s="8"/>
      <c r="E319" s="8"/>
      <c r="F319" s="128"/>
      <c r="G319" s="4"/>
      <c r="H319" s="115"/>
      <c r="I319" s="115"/>
      <c r="J319" s="115"/>
      <c r="K319" s="115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2.75" customHeight="1">
      <c r="A320" s="8"/>
      <c r="B320" s="8"/>
      <c r="C320" s="23"/>
      <c r="D320" s="8"/>
      <c r="E320" s="8"/>
      <c r="F320" s="128"/>
      <c r="G320" s="4"/>
      <c r="H320" s="115"/>
      <c r="I320" s="115"/>
      <c r="J320" s="115"/>
      <c r="K320" s="115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2.75" customHeight="1">
      <c r="A321" s="8"/>
      <c r="B321" s="8"/>
      <c r="C321" s="23"/>
      <c r="D321" s="8"/>
      <c r="E321" s="8"/>
      <c r="F321" s="128"/>
      <c r="G321" s="4"/>
      <c r="H321" s="115"/>
      <c r="I321" s="115"/>
      <c r="J321" s="115"/>
      <c r="K321" s="115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2.75" customHeight="1">
      <c r="A322" s="8"/>
      <c r="B322" s="8"/>
      <c r="C322" s="23"/>
      <c r="D322" s="8"/>
      <c r="E322" s="8"/>
      <c r="F322" s="128"/>
      <c r="G322" s="4"/>
      <c r="H322" s="115"/>
      <c r="I322" s="115"/>
      <c r="J322" s="115"/>
      <c r="K322" s="115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2.75" customHeight="1">
      <c r="A323" s="8"/>
      <c r="B323" s="8"/>
      <c r="C323" s="23"/>
      <c r="D323" s="8"/>
      <c r="E323" s="8"/>
      <c r="F323" s="128"/>
      <c r="G323" s="4"/>
      <c r="H323" s="115"/>
      <c r="I323" s="115"/>
      <c r="J323" s="115"/>
      <c r="K323" s="115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2.75" customHeight="1">
      <c r="A324" s="8"/>
      <c r="B324" s="8"/>
      <c r="C324" s="23"/>
      <c r="D324" s="8"/>
      <c r="E324" s="8"/>
      <c r="F324" s="128"/>
      <c r="G324" s="4"/>
      <c r="H324" s="115"/>
      <c r="I324" s="115"/>
      <c r="J324" s="115"/>
      <c r="K324" s="115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2.75" customHeight="1">
      <c r="A325" s="8"/>
      <c r="B325" s="8"/>
      <c r="C325" s="23"/>
      <c r="D325" s="8"/>
      <c r="E325" s="8"/>
      <c r="F325" s="128"/>
      <c r="G325" s="4"/>
      <c r="H325" s="115"/>
      <c r="I325" s="115"/>
      <c r="J325" s="115"/>
      <c r="K325" s="115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2.75" customHeight="1">
      <c r="A326" s="8"/>
      <c r="B326" s="8"/>
      <c r="C326" s="23"/>
      <c r="D326" s="8"/>
      <c r="E326" s="8"/>
      <c r="F326" s="128"/>
      <c r="G326" s="4"/>
      <c r="H326" s="115"/>
      <c r="I326" s="115"/>
      <c r="J326" s="115"/>
      <c r="K326" s="115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2.75" customHeight="1">
      <c r="A327" s="8"/>
      <c r="B327" s="8"/>
      <c r="C327" s="23"/>
      <c r="D327" s="8"/>
      <c r="E327" s="8"/>
      <c r="F327" s="128"/>
      <c r="G327" s="4"/>
      <c r="H327" s="115"/>
      <c r="I327" s="115"/>
      <c r="J327" s="115"/>
      <c r="K327" s="115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2.75" customHeight="1">
      <c r="A328" s="8"/>
      <c r="B328" s="8"/>
      <c r="C328" s="23"/>
      <c r="D328" s="8"/>
      <c r="E328" s="8"/>
      <c r="F328" s="128"/>
      <c r="G328" s="4"/>
      <c r="H328" s="115"/>
      <c r="I328" s="115"/>
      <c r="J328" s="115"/>
      <c r="K328" s="115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2.75" customHeight="1">
      <c r="A329" s="8"/>
      <c r="B329" s="8"/>
      <c r="C329" s="23"/>
      <c r="D329" s="8"/>
      <c r="E329" s="8"/>
      <c r="F329" s="128"/>
      <c r="G329" s="4"/>
      <c r="H329" s="115"/>
      <c r="I329" s="115"/>
      <c r="J329" s="115"/>
      <c r="K329" s="115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2.75" customHeight="1">
      <c r="A330" s="8"/>
      <c r="B330" s="8"/>
      <c r="C330" s="23"/>
      <c r="D330" s="8"/>
      <c r="E330" s="8"/>
      <c r="F330" s="128"/>
      <c r="G330" s="4"/>
      <c r="H330" s="115"/>
      <c r="I330" s="115"/>
      <c r="J330" s="115"/>
      <c r="K330" s="115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2.75" customHeight="1">
      <c r="A331" s="8"/>
      <c r="B331" s="8"/>
      <c r="C331" s="23"/>
      <c r="D331" s="8"/>
      <c r="E331" s="8"/>
      <c r="F331" s="128"/>
      <c r="G331" s="4"/>
      <c r="H331" s="115"/>
      <c r="I331" s="115"/>
      <c r="J331" s="115"/>
      <c r="K331" s="115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2.75" customHeight="1">
      <c r="A332" s="8"/>
      <c r="B332" s="8"/>
      <c r="C332" s="23"/>
      <c r="D332" s="8"/>
      <c r="E332" s="8"/>
      <c r="F332" s="128"/>
      <c r="G332" s="4"/>
      <c r="H332" s="115"/>
      <c r="I332" s="115"/>
      <c r="J332" s="115"/>
      <c r="K332" s="115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2.75" customHeight="1">
      <c r="A333" s="8"/>
      <c r="B333" s="8"/>
      <c r="C333" s="23"/>
      <c r="D333" s="8"/>
      <c r="E333" s="8"/>
      <c r="F333" s="128"/>
      <c r="G333" s="4"/>
      <c r="H333" s="115"/>
      <c r="I333" s="115"/>
      <c r="J333" s="115"/>
      <c r="K333" s="115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2.75" customHeight="1">
      <c r="A334" s="8"/>
      <c r="B334" s="8"/>
      <c r="C334" s="23"/>
      <c r="D334" s="8"/>
      <c r="E334" s="8"/>
      <c r="F334" s="128"/>
      <c r="G334" s="4"/>
      <c r="H334" s="115"/>
      <c r="I334" s="115"/>
      <c r="J334" s="115"/>
      <c r="K334" s="115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2.75" customHeight="1">
      <c r="A335" s="8"/>
      <c r="B335" s="8"/>
      <c r="C335" s="23"/>
      <c r="D335" s="8"/>
      <c r="E335" s="8"/>
      <c r="F335" s="128"/>
      <c r="G335" s="4"/>
      <c r="H335" s="115"/>
      <c r="I335" s="115"/>
      <c r="J335" s="115"/>
      <c r="K335" s="115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2.75" customHeight="1">
      <c r="A336" s="8"/>
      <c r="B336" s="8"/>
      <c r="C336" s="23"/>
      <c r="D336" s="8"/>
      <c r="E336" s="8"/>
      <c r="F336" s="128"/>
      <c r="G336" s="4"/>
      <c r="H336" s="115"/>
      <c r="I336" s="115"/>
      <c r="J336" s="115"/>
      <c r="K336" s="115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2.75" customHeight="1">
      <c r="A337" s="8"/>
      <c r="B337" s="8"/>
      <c r="C337" s="23"/>
      <c r="D337" s="8"/>
      <c r="E337" s="8"/>
      <c r="F337" s="128"/>
      <c r="G337" s="4"/>
      <c r="H337" s="115"/>
      <c r="I337" s="115"/>
      <c r="J337" s="115"/>
      <c r="K337" s="115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2.75" customHeight="1">
      <c r="A338" s="8"/>
      <c r="B338" s="8"/>
      <c r="C338" s="23"/>
      <c r="D338" s="8"/>
      <c r="E338" s="8"/>
      <c r="F338" s="128"/>
      <c r="G338" s="4"/>
      <c r="H338" s="115"/>
      <c r="I338" s="115"/>
      <c r="J338" s="115"/>
      <c r="K338" s="115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2.75" customHeight="1">
      <c r="A339" s="8"/>
      <c r="B339" s="8"/>
      <c r="C339" s="23"/>
      <c r="D339" s="8"/>
      <c r="E339" s="8"/>
      <c r="F339" s="128"/>
      <c r="G339" s="4"/>
      <c r="H339" s="115"/>
      <c r="I339" s="115"/>
      <c r="J339" s="115"/>
      <c r="K339" s="115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2.75" customHeight="1">
      <c r="A340" s="8"/>
      <c r="B340" s="8"/>
      <c r="C340" s="23"/>
      <c r="D340" s="8"/>
      <c r="E340" s="8"/>
      <c r="F340" s="128"/>
      <c r="G340" s="4"/>
      <c r="H340" s="115"/>
      <c r="I340" s="115"/>
      <c r="J340" s="115"/>
      <c r="K340" s="115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2.75" customHeight="1">
      <c r="A341" s="8"/>
      <c r="B341" s="8"/>
      <c r="C341" s="23"/>
      <c r="D341" s="8"/>
      <c r="E341" s="8"/>
      <c r="F341" s="128"/>
      <c r="G341" s="4"/>
      <c r="H341" s="115"/>
      <c r="I341" s="115"/>
      <c r="J341" s="115"/>
      <c r="K341" s="115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2.75" customHeight="1">
      <c r="A342" s="8"/>
      <c r="B342" s="8"/>
      <c r="C342" s="23"/>
      <c r="D342" s="8"/>
      <c r="E342" s="8"/>
      <c r="F342" s="128"/>
      <c r="G342" s="4"/>
      <c r="H342" s="115"/>
      <c r="I342" s="115"/>
      <c r="J342" s="115"/>
      <c r="K342" s="115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2.75" customHeight="1">
      <c r="A343" s="8"/>
      <c r="B343" s="8"/>
      <c r="C343" s="23"/>
      <c r="D343" s="8"/>
      <c r="E343" s="8"/>
      <c r="F343" s="128"/>
      <c r="G343" s="4"/>
      <c r="H343" s="115"/>
      <c r="I343" s="115"/>
      <c r="J343" s="115"/>
      <c r="K343" s="115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2.75" customHeight="1">
      <c r="A344" s="8"/>
      <c r="B344" s="8"/>
      <c r="C344" s="23"/>
      <c r="D344" s="8"/>
      <c r="E344" s="8"/>
      <c r="F344" s="128"/>
      <c r="G344" s="4"/>
      <c r="H344" s="115"/>
      <c r="I344" s="115"/>
      <c r="J344" s="115"/>
      <c r="K344" s="115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2.75" customHeight="1">
      <c r="A345" s="8"/>
      <c r="B345" s="8"/>
      <c r="C345" s="23"/>
      <c r="D345" s="8"/>
      <c r="E345" s="8"/>
      <c r="F345" s="128"/>
      <c r="G345" s="4"/>
      <c r="H345" s="115"/>
      <c r="I345" s="115"/>
      <c r="J345" s="115"/>
      <c r="K345" s="115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2.75" customHeight="1">
      <c r="A346" s="8"/>
      <c r="B346" s="8"/>
      <c r="C346" s="23"/>
      <c r="D346" s="8"/>
      <c r="E346" s="8"/>
      <c r="F346" s="128"/>
      <c r="G346" s="4"/>
      <c r="H346" s="115"/>
      <c r="I346" s="115"/>
      <c r="J346" s="115"/>
      <c r="K346" s="115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2.75" customHeight="1">
      <c r="A347" s="8"/>
      <c r="B347" s="8"/>
      <c r="C347" s="23"/>
      <c r="D347" s="8"/>
      <c r="E347" s="8"/>
      <c r="F347" s="128"/>
      <c r="G347" s="4"/>
      <c r="H347" s="115"/>
      <c r="I347" s="115"/>
      <c r="J347" s="115"/>
      <c r="K347" s="115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2.75" customHeight="1">
      <c r="A348" s="8"/>
      <c r="B348" s="8"/>
      <c r="C348" s="23"/>
      <c r="D348" s="8"/>
      <c r="E348" s="8"/>
      <c r="F348" s="128"/>
      <c r="G348" s="4"/>
      <c r="H348" s="115"/>
      <c r="I348" s="115"/>
      <c r="J348" s="115"/>
      <c r="K348" s="115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2.75" customHeight="1">
      <c r="A349" s="8"/>
      <c r="B349" s="8"/>
      <c r="C349" s="23"/>
      <c r="D349" s="8"/>
      <c r="E349" s="8"/>
      <c r="F349" s="128"/>
      <c r="G349" s="4"/>
      <c r="H349" s="115"/>
      <c r="I349" s="115"/>
      <c r="J349" s="115"/>
      <c r="K349" s="115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2.75" customHeight="1">
      <c r="A350" s="8"/>
      <c r="B350" s="8"/>
      <c r="C350" s="23"/>
      <c r="D350" s="8"/>
      <c r="E350" s="8"/>
      <c r="F350" s="128"/>
      <c r="G350" s="4"/>
      <c r="H350" s="115"/>
      <c r="I350" s="115"/>
      <c r="J350" s="115"/>
      <c r="K350" s="115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2.75" customHeight="1">
      <c r="A351" s="8"/>
      <c r="B351" s="8"/>
      <c r="C351" s="23"/>
      <c r="D351" s="8"/>
      <c r="E351" s="8"/>
      <c r="F351" s="128"/>
      <c r="G351" s="4"/>
      <c r="H351" s="115"/>
      <c r="I351" s="115"/>
      <c r="J351" s="115"/>
      <c r="K351" s="115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2.75" customHeight="1">
      <c r="A352" s="8"/>
      <c r="B352" s="8"/>
      <c r="C352" s="23"/>
      <c r="D352" s="8"/>
      <c r="E352" s="8"/>
      <c r="F352" s="128"/>
      <c r="G352" s="4"/>
      <c r="H352" s="115"/>
      <c r="I352" s="115"/>
      <c r="J352" s="115"/>
      <c r="K352" s="115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2.75" customHeight="1">
      <c r="A353" s="8"/>
      <c r="B353" s="8"/>
      <c r="C353" s="23"/>
      <c r="D353" s="8"/>
      <c r="E353" s="8"/>
      <c r="F353" s="128"/>
      <c r="G353" s="4"/>
      <c r="H353" s="115"/>
      <c r="I353" s="115"/>
      <c r="J353" s="115"/>
      <c r="K353" s="115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2.75" customHeight="1">
      <c r="A354" s="8"/>
      <c r="B354" s="8"/>
      <c r="C354" s="23"/>
      <c r="D354" s="8"/>
      <c r="E354" s="8"/>
      <c r="F354" s="128"/>
      <c r="G354" s="4"/>
      <c r="H354" s="115"/>
      <c r="I354" s="115"/>
      <c r="J354" s="115"/>
      <c r="K354" s="115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2.75" customHeight="1">
      <c r="A355" s="8"/>
      <c r="B355" s="8"/>
      <c r="C355" s="23"/>
      <c r="D355" s="8"/>
      <c r="E355" s="8"/>
      <c r="F355" s="128"/>
      <c r="G355" s="4"/>
      <c r="H355" s="115"/>
      <c r="I355" s="115"/>
      <c r="J355" s="115"/>
      <c r="K355" s="115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2.75" customHeight="1">
      <c r="A356" s="8"/>
      <c r="B356" s="8"/>
      <c r="C356" s="23"/>
      <c r="D356" s="8"/>
      <c r="E356" s="8"/>
      <c r="F356" s="128"/>
      <c r="G356" s="4"/>
      <c r="H356" s="115"/>
      <c r="I356" s="115"/>
      <c r="J356" s="115"/>
      <c r="K356" s="115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2.75" customHeight="1">
      <c r="A357" s="8"/>
      <c r="B357" s="8"/>
      <c r="C357" s="23"/>
      <c r="D357" s="8"/>
      <c r="E357" s="8"/>
      <c r="F357" s="128"/>
      <c r="G357" s="4"/>
      <c r="H357" s="115"/>
      <c r="I357" s="115"/>
      <c r="J357" s="115"/>
      <c r="K357" s="115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2.75" customHeight="1">
      <c r="A358" s="8"/>
      <c r="B358" s="8"/>
      <c r="C358" s="23"/>
      <c r="D358" s="8"/>
      <c r="E358" s="8"/>
      <c r="F358" s="128"/>
      <c r="G358" s="4"/>
      <c r="H358" s="115"/>
      <c r="I358" s="115"/>
      <c r="J358" s="115"/>
      <c r="K358" s="115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2.75" customHeight="1">
      <c r="A359" s="8"/>
      <c r="B359" s="8"/>
      <c r="C359" s="23"/>
      <c r="D359" s="8"/>
      <c r="E359" s="8"/>
      <c r="F359" s="128"/>
      <c r="G359" s="4"/>
      <c r="H359" s="115"/>
      <c r="I359" s="115"/>
      <c r="J359" s="115"/>
      <c r="K359" s="115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2.75" customHeight="1">
      <c r="A360" s="8"/>
      <c r="B360" s="8"/>
      <c r="C360" s="23"/>
      <c r="D360" s="8"/>
      <c r="E360" s="8"/>
      <c r="F360" s="128"/>
      <c r="G360" s="4"/>
      <c r="H360" s="115"/>
      <c r="I360" s="115"/>
      <c r="J360" s="115"/>
      <c r="K360" s="115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2.75" customHeight="1">
      <c r="A361" s="8"/>
      <c r="B361" s="8"/>
      <c r="C361" s="23"/>
      <c r="D361" s="8"/>
      <c r="E361" s="8"/>
      <c r="F361" s="128"/>
      <c r="G361" s="4"/>
      <c r="H361" s="115"/>
      <c r="I361" s="115"/>
      <c r="J361" s="115"/>
      <c r="K361" s="115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2.75" customHeight="1">
      <c r="A362" s="8"/>
      <c r="B362" s="8"/>
      <c r="C362" s="23"/>
      <c r="D362" s="8"/>
      <c r="E362" s="8"/>
      <c r="F362" s="128"/>
      <c r="G362" s="4"/>
      <c r="H362" s="115"/>
      <c r="I362" s="115"/>
      <c r="J362" s="115"/>
      <c r="K362" s="115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2.75" customHeight="1">
      <c r="A363" s="8"/>
      <c r="B363" s="8"/>
      <c r="C363" s="23"/>
      <c r="D363" s="8"/>
      <c r="E363" s="8"/>
      <c r="F363" s="128"/>
      <c r="G363" s="4"/>
      <c r="H363" s="115"/>
      <c r="I363" s="115"/>
      <c r="J363" s="115"/>
      <c r="K363" s="115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2.75" customHeight="1">
      <c r="A364" s="8"/>
      <c r="B364" s="8"/>
      <c r="C364" s="23"/>
      <c r="D364" s="8"/>
      <c r="E364" s="8"/>
      <c r="F364" s="128"/>
      <c r="G364" s="4"/>
      <c r="H364" s="115"/>
      <c r="I364" s="115"/>
      <c r="J364" s="115"/>
      <c r="K364" s="115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2.75" customHeight="1">
      <c r="A365" s="8"/>
      <c r="B365" s="8"/>
      <c r="C365" s="23"/>
      <c r="D365" s="8"/>
      <c r="E365" s="8"/>
      <c r="F365" s="128"/>
      <c r="G365" s="4"/>
      <c r="H365" s="115"/>
      <c r="I365" s="115"/>
      <c r="J365" s="115"/>
      <c r="K365" s="115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2.75" customHeight="1">
      <c r="A366" s="8"/>
      <c r="B366" s="8"/>
      <c r="C366" s="23"/>
      <c r="D366" s="8"/>
      <c r="E366" s="8"/>
      <c r="F366" s="128"/>
      <c r="G366" s="4"/>
      <c r="H366" s="115"/>
      <c r="I366" s="115"/>
      <c r="J366" s="115"/>
      <c r="K366" s="115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2.75" customHeight="1">
      <c r="A367" s="8"/>
      <c r="B367" s="8"/>
      <c r="C367" s="23"/>
      <c r="D367" s="8"/>
      <c r="E367" s="8"/>
      <c r="F367" s="128"/>
      <c r="G367" s="4"/>
      <c r="H367" s="115"/>
      <c r="I367" s="115"/>
      <c r="J367" s="115"/>
      <c r="K367" s="115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2.75" customHeight="1">
      <c r="A368" s="8"/>
      <c r="B368" s="8"/>
      <c r="C368" s="23"/>
      <c r="D368" s="8"/>
      <c r="E368" s="8"/>
      <c r="F368" s="128"/>
      <c r="G368" s="4"/>
      <c r="H368" s="115"/>
      <c r="I368" s="115"/>
      <c r="J368" s="115"/>
      <c r="K368" s="115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2.75" customHeight="1">
      <c r="A369" s="8"/>
      <c r="B369" s="8"/>
      <c r="C369" s="23"/>
      <c r="D369" s="8"/>
      <c r="E369" s="8"/>
      <c r="F369" s="128"/>
      <c r="G369" s="4"/>
      <c r="H369" s="115"/>
      <c r="I369" s="115"/>
      <c r="J369" s="115"/>
      <c r="K369" s="115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2.75" customHeight="1">
      <c r="A370" s="8"/>
      <c r="B370" s="8"/>
      <c r="C370" s="23"/>
      <c r="D370" s="8"/>
      <c r="E370" s="8"/>
      <c r="F370" s="128"/>
      <c r="G370" s="4"/>
      <c r="H370" s="115"/>
      <c r="I370" s="115"/>
      <c r="J370" s="115"/>
      <c r="K370" s="115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2.75" customHeight="1">
      <c r="A371" s="8"/>
      <c r="B371" s="8"/>
      <c r="C371" s="23"/>
      <c r="D371" s="8"/>
      <c r="E371" s="8"/>
      <c r="F371" s="128"/>
      <c r="G371" s="4"/>
      <c r="H371" s="115"/>
      <c r="I371" s="115"/>
      <c r="J371" s="115"/>
      <c r="K371" s="115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2.75" customHeight="1">
      <c r="A372" s="8"/>
      <c r="B372" s="8"/>
      <c r="C372" s="23"/>
      <c r="D372" s="8"/>
      <c r="E372" s="8"/>
      <c r="F372" s="128"/>
      <c r="G372" s="4"/>
      <c r="H372" s="115"/>
      <c r="I372" s="115"/>
      <c r="J372" s="115"/>
      <c r="K372" s="115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2.75" customHeight="1">
      <c r="A373" s="8"/>
      <c r="B373" s="8"/>
      <c r="C373" s="23"/>
      <c r="D373" s="8"/>
      <c r="E373" s="8"/>
      <c r="F373" s="128"/>
      <c r="G373" s="4"/>
      <c r="H373" s="115"/>
      <c r="I373" s="115"/>
      <c r="J373" s="115"/>
      <c r="K373" s="115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2.75" customHeight="1">
      <c r="A374" s="8"/>
      <c r="B374" s="8"/>
      <c r="C374" s="23"/>
      <c r="D374" s="8"/>
      <c r="E374" s="8"/>
      <c r="F374" s="128"/>
      <c r="G374" s="4"/>
      <c r="H374" s="115"/>
      <c r="I374" s="115"/>
      <c r="J374" s="115"/>
      <c r="K374" s="115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2.75" customHeight="1">
      <c r="A375" s="8"/>
      <c r="B375" s="8"/>
      <c r="C375" s="23"/>
      <c r="D375" s="8"/>
      <c r="E375" s="8"/>
      <c r="F375" s="128"/>
      <c r="G375" s="4"/>
      <c r="H375" s="115"/>
      <c r="I375" s="115"/>
      <c r="J375" s="115"/>
      <c r="K375" s="115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2.75" customHeight="1">
      <c r="A376" s="8"/>
      <c r="B376" s="8"/>
      <c r="C376" s="23"/>
      <c r="D376" s="8"/>
      <c r="E376" s="8"/>
      <c r="F376" s="128"/>
      <c r="G376" s="4"/>
      <c r="H376" s="115"/>
      <c r="I376" s="115"/>
      <c r="J376" s="115"/>
      <c r="K376" s="115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2.75" customHeight="1">
      <c r="A377" s="8"/>
      <c r="B377" s="8"/>
      <c r="C377" s="23"/>
      <c r="D377" s="8"/>
      <c r="E377" s="8"/>
      <c r="F377" s="128"/>
      <c r="G377" s="4"/>
      <c r="H377" s="115"/>
      <c r="I377" s="115"/>
      <c r="J377" s="115"/>
      <c r="K377" s="115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2.75" customHeight="1">
      <c r="A378" s="8"/>
      <c r="B378" s="8"/>
      <c r="C378" s="23"/>
      <c r="D378" s="8"/>
      <c r="E378" s="8"/>
      <c r="F378" s="128"/>
      <c r="G378" s="4"/>
      <c r="H378" s="115"/>
      <c r="I378" s="115"/>
      <c r="J378" s="115"/>
      <c r="K378" s="115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2.75" customHeight="1">
      <c r="A379" s="8"/>
      <c r="B379" s="8"/>
      <c r="C379" s="23"/>
      <c r="D379" s="8"/>
      <c r="E379" s="8"/>
      <c r="F379" s="128"/>
      <c r="G379" s="4"/>
      <c r="H379" s="115"/>
      <c r="I379" s="115"/>
      <c r="J379" s="115"/>
      <c r="K379" s="115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2.75" customHeight="1">
      <c r="A380" s="8"/>
      <c r="B380" s="8"/>
      <c r="C380" s="23"/>
      <c r="D380" s="8"/>
      <c r="E380" s="8"/>
      <c r="F380" s="128"/>
      <c r="G380" s="4"/>
      <c r="H380" s="115"/>
      <c r="I380" s="115"/>
      <c r="J380" s="115"/>
      <c r="K380" s="115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2.75" customHeight="1">
      <c r="A381" s="8"/>
      <c r="B381" s="8"/>
      <c r="C381" s="23"/>
      <c r="D381" s="8"/>
      <c r="E381" s="8"/>
      <c r="F381" s="128"/>
      <c r="G381" s="4"/>
      <c r="H381" s="115"/>
      <c r="I381" s="115"/>
      <c r="J381" s="115"/>
      <c r="K381" s="115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2.75" customHeight="1">
      <c r="A382" s="8"/>
      <c r="B382" s="8"/>
      <c r="C382" s="23"/>
      <c r="D382" s="8"/>
      <c r="E382" s="8"/>
      <c r="F382" s="128"/>
      <c r="G382" s="4"/>
      <c r="H382" s="115"/>
      <c r="I382" s="115"/>
      <c r="J382" s="115"/>
      <c r="K382" s="115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2.75" customHeight="1">
      <c r="A383" s="8"/>
      <c r="B383" s="8"/>
      <c r="C383" s="23"/>
      <c r="D383" s="8"/>
      <c r="E383" s="8"/>
      <c r="F383" s="128"/>
      <c r="G383" s="4"/>
      <c r="H383" s="115"/>
      <c r="I383" s="115"/>
      <c r="J383" s="115"/>
      <c r="K383" s="115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2.75" customHeight="1">
      <c r="A384" s="8"/>
      <c r="B384" s="8"/>
      <c r="C384" s="23"/>
      <c r="D384" s="8"/>
      <c r="E384" s="8"/>
      <c r="F384" s="128"/>
      <c r="G384" s="4"/>
      <c r="H384" s="115"/>
      <c r="I384" s="115"/>
      <c r="J384" s="115"/>
      <c r="K384" s="115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2.75" customHeight="1">
      <c r="A385" s="8"/>
      <c r="B385" s="8"/>
      <c r="C385" s="23"/>
      <c r="D385" s="8"/>
      <c r="E385" s="8"/>
      <c r="F385" s="128"/>
      <c r="G385" s="4"/>
      <c r="H385" s="115"/>
      <c r="I385" s="115"/>
      <c r="J385" s="115"/>
      <c r="K385" s="115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2.75" customHeight="1">
      <c r="A386" s="8"/>
      <c r="B386" s="8"/>
      <c r="C386" s="23"/>
      <c r="D386" s="8"/>
      <c r="E386" s="8"/>
      <c r="F386" s="128"/>
      <c r="G386" s="4"/>
      <c r="H386" s="115"/>
      <c r="I386" s="115"/>
      <c r="J386" s="115"/>
      <c r="K386" s="115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2.75" customHeight="1">
      <c r="A387" s="8"/>
      <c r="B387" s="8"/>
      <c r="C387" s="23"/>
      <c r="D387" s="8"/>
      <c r="E387" s="8"/>
      <c r="F387" s="128"/>
      <c r="G387" s="4"/>
      <c r="H387" s="115"/>
      <c r="I387" s="115"/>
      <c r="J387" s="115"/>
      <c r="K387" s="115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2.75" customHeight="1">
      <c r="A388" s="8"/>
      <c r="B388" s="8"/>
      <c r="C388" s="23"/>
      <c r="D388" s="8"/>
      <c r="E388" s="8"/>
      <c r="F388" s="128"/>
      <c r="G388" s="4"/>
      <c r="H388" s="115"/>
      <c r="I388" s="115"/>
      <c r="J388" s="115"/>
      <c r="K388" s="115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2.75" customHeight="1">
      <c r="A389" s="8"/>
      <c r="B389" s="8"/>
      <c r="C389" s="23"/>
      <c r="D389" s="8"/>
      <c r="E389" s="8"/>
      <c r="F389" s="128"/>
      <c r="G389" s="4"/>
      <c r="H389" s="115"/>
      <c r="I389" s="115"/>
      <c r="J389" s="115"/>
      <c r="K389" s="115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2.75" customHeight="1">
      <c r="A390" s="8"/>
      <c r="B390" s="8"/>
      <c r="C390" s="23"/>
      <c r="D390" s="8"/>
      <c r="E390" s="8"/>
      <c r="F390" s="128"/>
      <c r="G390" s="4"/>
      <c r="H390" s="115"/>
      <c r="I390" s="115"/>
      <c r="J390" s="115"/>
      <c r="K390" s="115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2.75" customHeight="1">
      <c r="A391" s="8"/>
      <c r="B391" s="8"/>
      <c r="C391" s="23"/>
      <c r="D391" s="8"/>
      <c r="E391" s="8"/>
      <c r="F391" s="128"/>
      <c r="G391" s="4"/>
      <c r="H391" s="115"/>
      <c r="I391" s="115"/>
      <c r="J391" s="115"/>
      <c r="K391" s="115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2.75" customHeight="1">
      <c r="A392" s="8"/>
      <c r="B392" s="8"/>
      <c r="C392" s="23"/>
      <c r="D392" s="8"/>
      <c r="E392" s="8"/>
      <c r="F392" s="128"/>
      <c r="G392" s="4"/>
      <c r="H392" s="115"/>
      <c r="I392" s="115"/>
      <c r="J392" s="115"/>
      <c r="K392" s="115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2.75" customHeight="1">
      <c r="A393" s="8"/>
      <c r="B393" s="8"/>
      <c r="C393" s="23"/>
      <c r="D393" s="8"/>
      <c r="E393" s="8"/>
      <c r="F393" s="128"/>
      <c r="G393" s="4"/>
      <c r="H393" s="115"/>
      <c r="I393" s="115"/>
      <c r="J393" s="115"/>
      <c r="K393" s="115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2.75" customHeight="1">
      <c r="A394" s="8"/>
      <c r="B394" s="8"/>
      <c r="C394" s="23"/>
      <c r="D394" s="8"/>
      <c r="E394" s="8"/>
      <c r="F394" s="128"/>
      <c r="G394" s="4"/>
      <c r="H394" s="115"/>
      <c r="I394" s="115"/>
      <c r="J394" s="115"/>
      <c r="K394" s="115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2.75" customHeight="1">
      <c r="A395" s="8"/>
      <c r="B395" s="8"/>
      <c r="C395" s="23"/>
      <c r="D395" s="8"/>
      <c r="E395" s="8"/>
      <c r="F395" s="128"/>
      <c r="G395" s="4"/>
      <c r="H395" s="115"/>
      <c r="I395" s="115"/>
      <c r="J395" s="115"/>
      <c r="K395" s="115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2.75" customHeight="1">
      <c r="A396" s="8"/>
      <c r="B396" s="8"/>
      <c r="C396" s="23"/>
      <c r="D396" s="8"/>
      <c r="E396" s="8"/>
      <c r="F396" s="128"/>
      <c r="G396" s="4"/>
      <c r="H396" s="115"/>
      <c r="I396" s="115"/>
      <c r="J396" s="115"/>
      <c r="K396" s="115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2.75" customHeight="1">
      <c r="A397" s="8"/>
      <c r="B397" s="8"/>
      <c r="C397" s="23"/>
      <c r="D397" s="8"/>
      <c r="E397" s="8"/>
      <c r="F397" s="128"/>
      <c r="G397" s="4"/>
      <c r="H397" s="115"/>
      <c r="I397" s="115"/>
      <c r="J397" s="115"/>
      <c r="K397" s="115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2.75" customHeight="1">
      <c r="A398" s="8"/>
      <c r="B398" s="8"/>
      <c r="C398" s="23"/>
      <c r="D398" s="8"/>
      <c r="E398" s="8"/>
      <c r="F398" s="128"/>
      <c r="G398" s="4"/>
      <c r="H398" s="115"/>
      <c r="I398" s="115"/>
      <c r="J398" s="115"/>
      <c r="K398" s="115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2.75" customHeight="1">
      <c r="A399" s="8"/>
      <c r="B399" s="8"/>
      <c r="C399" s="23"/>
      <c r="D399" s="8"/>
      <c r="E399" s="8"/>
      <c r="F399" s="128"/>
      <c r="G399" s="4"/>
      <c r="H399" s="115"/>
      <c r="I399" s="115"/>
      <c r="J399" s="115"/>
      <c r="K399" s="115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2.75" customHeight="1">
      <c r="A400" s="8"/>
      <c r="B400" s="8"/>
      <c r="C400" s="23"/>
      <c r="D400" s="8"/>
      <c r="E400" s="8"/>
      <c r="F400" s="128"/>
      <c r="G400" s="4"/>
      <c r="H400" s="115"/>
      <c r="I400" s="115"/>
      <c r="J400" s="115"/>
      <c r="K400" s="115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2.75" customHeight="1">
      <c r="A401" s="8"/>
      <c r="B401" s="8"/>
      <c r="C401" s="23"/>
      <c r="D401" s="8"/>
      <c r="E401" s="8"/>
      <c r="F401" s="128"/>
      <c r="G401" s="4"/>
      <c r="H401" s="115"/>
      <c r="I401" s="115"/>
      <c r="J401" s="115"/>
      <c r="K401" s="115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2.75" customHeight="1">
      <c r="A402" s="8"/>
      <c r="B402" s="8"/>
      <c r="C402" s="23"/>
      <c r="D402" s="8"/>
      <c r="E402" s="8"/>
      <c r="F402" s="128"/>
      <c r="G402" s="4"/>
      <c r="H402" s="115"/>
      <c r="I402" s="115"/>
      <c r="J402" s="115"/>
      <c r="K402" s="115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2.75" customHeight="1">
      <c r="A403" s="8"/>
      <c r="B403" s="8"/>
      <c r="C403" s="23"/>
      <c r="D403" s="8"/>
      <c r="E403" s="8"/>
      <c r="F403" s="128"/>
      <c r="G403" s="4"/>
      <c r="H403" s="115"/>
      <c r="I403" s="115"/>
      <c r="J403" s="115"/>
      <c r="K403" s="115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2.75" customHeight="1">
      <c r="A404" s="8"/>
      <c r="B404" s="8"/>
      <c r="C404" s="23"/>
      <c r="D404" s="8"/>
      <c r="E404" s="8"/>
      <c r="F404" s="128"/>
      <c r="G404" s="4"/>
      <c r="H404" s="115"/>
      <c r="I404" s="115"/>
      <c r="J404" s="115"/>
      <c r="K404" s="115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2.75" customHeight="1">
      <c r="A405" s="8"/>
      <c r="B405" s="8"/>
      <c r="C405" s="23"/>
      <c r="D405" s="8"/>
      <c r="E405" s="8"/>
      <c r="F405" s="128"/>
      <c r="G405" s="4"/>
      <c r="H405" s="115"/>
      <c r="I405" s="115"/>
      <c r="J405" s="115"/>
      <c r="K405" s="115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2.75" customHeight="1">
      <c r="A406" s="8"/>
      <c r="B406" s="8"/>
      <c r="C406" s="23"/>
      <c r="D406" s="8"/>
      <c r="E406" s="8"/>
      <c r="F406" s="128"/>
      <c r="G406" s="4"/>
      <c r="H406" s="115"/>
      <c r="I406" s="115"/>
      <c r="J406" s="115"/>
      <c r="K406" s="115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2.75" customHeight="1">
      <c r="A407" s="8"/>
      <c r="B407" s="8"/>
      <c r="C407" s="23"/>
      <c r="D407" s="8"/>
      <c r="E407" s="8"/>
      <c r="F407" s="128"/>
      <c r="G407" s="4"/>
      <c r="H407" s="115"/>
      <c r="I407" s="115"/>
      <c r="J407" s="115"/>
      <c r="K407" s="115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2.75" customHeight="1">
      <c r="A408" s="8"/>
      <c r="B408" s="8"/>
      <c r="C408" s="23"/>
      <c r="D408" s="8"/>
      <c r="E408" s="8"/>
      <c r="F408" s="128"/>
      <c r="G408" s="4"/>
      <c r="H408" s="115"/>
      <c r="I408" s="115"/>
      <c r="J408" s="115"/>
      <c r="K408" s="115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2.75" customHeight="1">
      <c r="A409" s="8"/>
      <c r="B409" s="8"/>
      <c r="C409" s="23"/>
      <c r="D409" s="8"/>
      <c r="E409" s="8"/>
      <c r="F409" s="128"/>
      <c r="G409" s="4"/>
      <c r="H409" s="115"/>
      <c r="I409" s="115"/>
      <c r="J409" s="115"/>
      <c r="K409" s="115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2.75" customHeight="1">
      <c r="A410" s="8"/>
      <c r="B410" s="8"/>
      <c r="C410" s="23"/>
      <c r="D410" s="8"/>
      <c r="E410" s="8"/>
      <c r="F410" s="128"/>
      <c r="G410" s="4"/>
      <c r="H410" s="115"/>
      <c r="I410" s="115"/>
      <c r="J410" s="115"/>
      <c r="K410" s="115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2.75" customHeight="1">
      <c r="A411" s="8"/>
      <c r="B411" s="8"/>
      <c r="C411" s="23"/>
      <c r="D411" s="8"/>
      <c r="E411" s="8"/>
      <c r="F411" s="128"/>
      <c r="G411" s="4"/>
      <c r="H411" s="115"/>
      <c r="I411" s="115"/>
      <c r="J411" s="115"/>
      <c r="K411" s="115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2.75" customHeight="1">
      <c r="A412" s="8"/>
      <c r="B412" s="8"/>
      <c r="C412" s="23"/>
      <c r="D412" s="8"/>
      <c r="E412" s="8"/>
      <c r="F412" s="128"/>
      <c r="G412" s="4"/>
      <c r="H412" s="115"/>
      <c r="I412" s="115"/>
      <c r="J412" s="115"/>
      <c r="K412" s="115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2.75" customHeight="1">
      <c r="A413" s="8"/>
      <c r="B413" s="8"/>
      <c r="C413" s="23"/>
      <c r="D413" s="8"/>
      <c r="E413" s="8"/>
      <c r="F413" s="128"/>
      <c r="G413" s="4"/>
      <c r="H413" s="115"/>
      <c r="I413" s="115"/>
      <c r="J413" s="115"/>
      <c r="K413" s="115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2.75" customHeight="1">
      <c r="A414" s="8"/>
      <c r="B414" s="8"/>
      <c r="C414" s="23"/>
      <c r="D414" s="8"/>
      <c r="E414" s="8"/>
      <c r="F414" s="128"/>
      <c r="G414" s="4"/>
      <c r="H414" s="115"/>
      <c r="I414" s="115"/>
      <c r="J414" s="115"/>
      <c r="K414" s="115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2.75" customHeight="1">
      <c r="A415" s="8"/>
      <c r="B415" s="8"/>
      <c r="C415" s="23"/>
      <c r="D415" s="8"/>
      <c r="E415" s="8"/>
      <c r="F415" s="128"/>
      <c r="G415" s="4"/>
      <c r="H415" s="115"/>
      <c r="I415" s="115"/>
      <c r="J415" s="115"/>
      <c r="K415" s="115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2.75" customHeight="1">
      <c r="A416" s="8"/>
      <c r="B416" s="8"/>
      <c r="C416" s="23"/>
      <c r="D416" s="8"/>
      <c r="E416" s="8"/>
      <c r="F416" s="128"/>
      <c r="G416" s="4"/>
      <c r="H416" s="115"/>
      <c r="I416" s="115"/>
      <c r="J416" s="115"/>
      <c r="K416" s="115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2.75" customHeight="1">
      <c r="A417" s="8"/>
      <c r="B417" s="8"/>
      <c r="C417" s="23"/>
      <c r="D417" s="8"/>
      <c r="E417" s="8"/>
      <c r="F417" s="128"/>
      <c r="G417" s="4"/>
      <c r="H417" s="115"/>
      <c r="I417" s="115"/>
      <c r="J417" s="115"/>
      <c r="K417" s="115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2.75" customHeight="1">
      <c r="A418" s="8"/>
      <c r="B418" s="8"/>
      <c r="C418" s="23"/>
      <c r="D418" s="8"/>
      <c r="E418" s="8"/>
      <c r="F418" s="128"/>
      <c r="G418" s="4"/>
      <c r="H418" s="115"/>
      <c r="I418" s="115"/>
      <c r="J418" s="115"/>
      <c r="K418" s="115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2.75" customHeight="1">
      <c r="A419" s="8"/>
      <c r="B419" s="8"/>
      <c r="C419" s="23"/>
      <c r="D419" s="8"/>
      <c r="E419" s="8"/>
      <c r="F419" s="128"/>
      <c r="G419" s="4"/>
      <c r="H419" s="115"/>
      <c r="I419" s="115"/>
      <c r="J419" s="115"/>
      <c r="K419" s="115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2.75" customHeight="1">
      <c r="A420" s="8"/>
      <c r="B420" s="8"/>
      <c r="C420" s="23"/>
      <c r="D420" s="8"/>
      <c r="E420" s="8"/>
      <c r="F420" s="128"/>
      <c r="G420" s="4"/>
      <c r="H420" s="115"/>
      <c r="I420" s="115"/>
      <c r="J420" s="115"/>
      <c r="K420" s="115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2.75" customHeight="1">
      <c r="A421" s="8"/>
      <c r="B421" s="8"/>
      <c r="C421" s="23"/>
      <c r="D421" s="8"/>
      <c r="E421" s="8"/>
      <c r="F421" s="128"/>
      <c r="G421" s="4"/>
      <c r="H421" s="115"/>
      <c r="I421" s="115"/>
      <c r="J421" s="115"/>
      <c r="K421" s="115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2.75" customHeight="1">
      <c r="A422" s="8"/>
      <c r="B422" s="8"/>
      <c r="C422" s="23"/>
      <c r="D422" s="8"/>
      <c r="E422" s="8"/>
      <c r="F422" s="128"/>
      <c r="G422" s="4"/>
      <c r="H422" s="115"/>
      <c r="I422" s="115"/>
      <c r="J422" s="115"/>
      <c r="K422" s="115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2.75" customHeight="1">
      <c r="A423" s="8"/>
      <c r="B423" s="8"/>
      <c r="C423" s="23"/>
      <c r="D423" s="8"/>
      <c r="E423" s="8"/>
      <c r="F423" s="128"/>
      <c r="G423" s="4"/>
      <c r="H423" s="115"/>
      <c r="I423" s="115"/>
      <c r="J423" s="115"/>
      <c r="K423" s="115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2.75" customHeight="1">
      <c r="A424" s="8"/>
      <c r="B424" s="8"/>
      <c r="C424" s="23"/>
      <c r="D424" s="8"/>
      <c r="E424" s="8"/>
      <c r="F424" s="128"/>
      <c r="G424" s="4"/>
      <c r="H424" s="115"/>
      <c r="I424" s="115"/>
      <c r="J424" s="115"/>
      <c r="K424" s="115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2.75" customHeight="1">
      <c r="A425" s="8"/>
      <c r="B425" s="8"/>
      <c r="C425" s="23"/>
      <c r="D425" s="8"/>
      <c r="E425" s="8"/>
      <c r="F425" s="128"/>
      <c r="G425" s="4"/>
      <c r="H425" s="115"/>
      <c r="I425" s="115"/>
      <c r="J425" s="115"/>
      <c r="K425" s="115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2.75" customHeight="1">
      <c r="A426" s="8"/>
      <c r="B426" s="8"/>
      <c r="C426" s="23"/>
      <c r="D426" s="8"/>
      <c r="E426" s="8"/>
      <c r="F426" s="128"/>
      <c r="G426" s="4"/>
      <c r="H426" s="115"/>
      <c r="I426" s="115"/>
      <c r="J426" s="115"/>
      <c r="K426" s="115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2.75" customHeight="1">
      <c r="A427" s="8"/>
      <c r="B427" s="8"/>
      <c r="C427" s="23"/>
      <c r="D427" s="8"/>
      <c r="E427" s="8"/>
      <c r="F427" s="128"/>
      <c r="G427" s="4"/>
      <c r="H427" s="115"/>
      <c r="I427" s="115"/>
      <c r="J427" s="115"/>
      <c r="K427" s="115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2.75" customHeight="1">
      <c r="A428" s="8"/>
      <c r="B428" s="8"/>
      <c r="C428" s="23"/>
      <c r="D428" s="8"/>
      <c r="E428" s="8"/>
      <c r="F428" s="128"/>
      <c r="G428" s="4"/>
      <c r="H428" s="115"/>
      <c r="I428" s="115"/>
      <c r="J428" s="115"/>
      <c r="K428" s="115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2.75" customHeight="1">
      <c r="A429" s="8"/>
      <c r="B429" s="8"/>
      <c r="C429" s="23"/>
      <c r="D429" s="8"/>
      <c r="E429" s="8"/>
      <c r="F429" s="128"/>
      <c r="G429" s="4"/>
      <c r="H429" s="115"/>
      <c r="I429" s="115"/>
      <c r="J429" s="115"/>
      <c r="K429" s="115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2.75" customHeight="1">
      <c r="A430" s="8"/>
      <c r="B430" s="8"/>
      <c r="C430" s="23"/>
      <c r="D430" s="8"/>
      <c r="E430" s="8"/>
      <c r="F430" s="128"/>
      <c r="G430" s="4"/>
      <c r="H430" s="115"/>
      <c r="I430" s="115"/>
      <c r="J430" s="115"/>
      <c r="K430" s="115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2.75" customHeight="1">
      <c r="A431" s="8"/>
      <c r="B431" s="8"/>
      <c r="C431" s="23"/>
      <c r="D431" s="8"/>
      <c r="E431" s="8"/>
      <c r="F431" s="128"/>
      <c r="G431" s="4"/>
      <c r="H431" s="115"/>
      <c r="I431" s="115"/>
      <c r="J431" s="115"/>
      <c r="K431" s="115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2.75" customHeight="1">
      <c r="A432" s="8"/>
      <c r="B432" s="8"/>
      <c r="C432" s="23"/>
      <c r="D432" s="8"/>
      <c r="E432" s="8"/>
      <c r="F432" s="128"/>
      <c r="G432" s="4"/>
      <c r="H432" s="115"/>
      <c r="I432" s="115"/>
      <c r="J432" s="115"/>
      <c r="K432" s="115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2.75" customHeight="1">
      <c r="A433" s="8"/>
      <c r="B433" s="8"/>
      <c r="C433" s="23"/>
      <c r="D433" s="8"/>
      <c r="E433" s="8"/>
      <c r="F433" s="128"/>
      <c r="G433" s="4"/>
      <c r="H433" s="115"/>
      <c r="I433" s="115"/>
      <c r="J433" s="115"/>
      <c r="K433" s="115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2.75" customHeight="1">
      <c r="A434" s="8"/>
      <c r="B434" s="8"/>
      <c r="C434" s="23"/>
      <c r="D434" s="8"/>
      <c r="E434" s="8"/>
      <c r="F434" s="128"/>
      <c r="G434" s="4"/>
      <c r="H434" s="115"/>
      <c r="I434" s="115"/>
      <c r="J434" s="115"/>
      <c r="K434" s="115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2.75" customHeight="1">
      <c r="A435" s="8"/>
      <c r="B435" s="8"/>
      <c r="C435" s="23"/>
      <c r="D435" s="8"/>
      <c r="E435" s="8"/>
      <c r="F435" s="128"/>
      <c r="G435" s="4"/>
      <c r="H435" s="115"/>
      <c r="I435" s="115"/>
      <c r="J435" s="115"/>
      <c r="K435" s="115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2.75" customHeight="1">
      <c r="A436" s="8"/>
      <c r="B436" s="8"/>
      <c r="C436" s="23"/>
      <c r="D436" s="8"/>
      <c r="E436" s="8"/>
      <c r="F436" s="128"/>
      <c r="G436" s="4"/>
      <c r="H436" s="115"/>
      <c r="I436" s="115"/>
      <c r="J436" s="115"/>
      <c r="K436" s="115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2.75" customHeight="1">
      <c r="A437" s="8"/>
      <c r="B437" s="8"/>
      <c r="C437" s="23"/>
      <c r="D437" s="8"/>
      <c r="E437" s="8"/>
      <c r="F437" s="128"/>
      <c r="G437" s="4"/>
      <c r="H437" s="115"/>
      <c r="I437" s="115"/>
      <c r="J437" s="115"/>
      <c r="K437" s="115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2.75" customHeight="1">
      <c r="A438" s="8"/>
      <c r="B438" s="8"/>
      <c r="C438" s="23"/>
      <c r="D438" s="8"/>
      <c r="E438" s="8"/>
      <c r="F438" s="128"/>
      <c r="G438" s="4"/>
      <c r="H438" s="115"/>
      <c r="I438" s="115"/>
      <c r="J438" s="115"/>
      <c r="K438" s="115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2.75" customHeight="1">
      <c r="A439" s="8"/>
      <c r="B439" s="8"/>
      <c r="C439" s="23"/>
      <c r="D439" s="8"/>
      <c r="E439" s="8"/>
      <c r="F439" s="128"/>
      <c r="G439" s="4"/>
      <c r="H439" s="115"/>
      <c r="I439" s="115"/>
      <c r="J439" s="115"/>
      <c r="K439" s="115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2.75" customHeight="1">
      <c r="A440" s="8"/>
      <c r="B440" s="8"/>
      <c r="C440" s="23"/>
      <c r="D440" s="8"/>
      <c r="E440" s="8"/>
      <c r="F440" s="128"/>
      <c r="G440" s="4"/>
      <c r="H440" s="115"/>
      <c r="I440" s="115"/>
      <c r="J440" s="115"/>
      <c r="K440" s="115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2.75" customHeight="1">
      <c r="A441" s="8"/>
      <c r="B441" s="8"/>
      <c r="C441" s="23"/>
      <c r="D441" s="8"/>
      <c r="E441" s="8"/>
      <c r="F441" s="128"/>
      <c r="G441" s="4"/>
      <c r="H441" s="115"/>
      <c r="I441" s="115"/>
      <c r="J441" s="115"/>
      <c r="K441" s="115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2.75" customHeight="1">
      <c r="A442" s="8"/>
      <c r="B442" s="8"/>
      <c r="C442" s="23"/>
      <c r="D442" s="8"/>
      <c r="E442" s="8"/>
      <c r="F442" s="128"/>
      <c r="G442" s="4"/>
      <c r="H442" s="115"/>
      <c r="I442" s="115"/>
      <c r="J442" s="115"/>
      <c r="K442" s="115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2.75" customHeight="1">
      <c r="A443" s="8"/>
      <c r="B443" s="8"/>
      <c r="C443" s="23"/>
      <c r="D443" s="8"/>
      <c r="E443" s="8"/>
      <c r="F443" s="128"/>
      <c r="G443" s="4"/>
      <c r="H443" s="115"/>
      <c r="I443" s="115"/>
      <c r="J443" s="115"/>
      <c r="K443" s="115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2.75" customHeight="1">
      <c r="A444" s="8"/>
      <c r="B444" s="8"/>
      <c r="C444" s="23"/>
      <c r="D444" s="8"/>
      <c r="E444" s="8"/>
      <c r="F444" s="128"/>
      <c r="G444" s="4"/>
      <c r="H444" s="115"/>
      <c r="I444" s="115"/>
      <c r="J444" s="115"/>
      <c r="K444" s="115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2.75" customHeight="1">
      <c r="A445" s="8"/>
      <c r="B445" s="8"/>
      <c r="C445" s="23"/>
      <c r="D445" s="8"/>
      <c r="E445" s="8"/>
      <c r="F445" s="128"/>
      <c r="G445" s="4"/>
      <c r="H445" s="115"/>
      <c r="I445" s="115"/>
      <c r="J445" s="115"/>
      <c r="K445" s="115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2.75" customHeight="1">
      <c r="A446" s="8"/>
      <c r="B446" s="8"/>
      <c r="C446" s="23"/>
      <c r="D446" s="8"/>
      <c r="E446" s="8"/>
      <c r="F446" s="128"/>
      <c r="G446" s="4"/>
      <c r="H446" s="115"/>
      <c r="I446" s="115"/>
      <c r="J446" s="115"/>
      <c r="K446" s="115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2.75" customHeight="1">
      <c r="A447" s="8"/>
      <c r="B447" s="8"/>
      <c r="C447" s="23"/>
      <c r="D447" s="8"/>
      <c r="E447" s="8"/>
      <c r="F447" s="128"/>
      <c r="G447" s="4"/>
      <c r="H447" s="115"/>
      <c r="I447" s="115"/>
      <c r="J447" s="115"/>
      <c r="K447" s="115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2.75" customHeight="1">
      <c r="A448" s="8"/>
      <c r="B448" s="8"/>
      <c r="C448" s="23"/>
      <c r="D448" s="8"/>
      <c r="E448" s="8"/>
      <c r="F448" s="128"/>
      <c r="G448" s="4"/>
      <c r="H448" s="115"/>
      <c r="I448" s="115"/>
      <c r="J448" s="115"/>
      <c r="K448" s="115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2.75" customHeight="1">
      <c r="A449" s="8"/>
      <c r="B449" s="8"/>
      <c r="C449" s="23"/>
      <c r="D449" s="8"/>
      <c r="E449" s="8"/>
      <c r="F449" s="128"/>
      <c r="G449" s="4"/>
      <c r="H449" s="115"/>
      <c r="I449" s="115"/>
      <c r="J449" s="115"/>
      <c r="K449" s="115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2.75" customHeight="1">
      <c r="A450" s="8"/>
      <c r="B450" s="8"/>
      <c r="C450" s="23"/>
      <c r="D450" s="8"/>
      <c r="E450" s="8"/>
      <c r="F450" s="128"/>
      <c r="G450" s="4"/>
      <c r="H450" s="115"/>
      <c r="I450" s="115"/>
      <c r="J450" s="115"/>
      <c r="K450" s="115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2.75" customHeight="1">
      <c r="A451" s="8"/>
      <c r="B451" s="8"/>
      <c r="C451" s="23"/>
      <c r="D451" s="8"/>
      <c r="E451" s="8"/>
      <c r="F451" s="128"/>
      <c r="G451" s="4"/>
      <c r="H451" s="115"/>
      <c r="I451" s="115"/>
      <c r="J451" s="115"/>
      <c r="K451" s="115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2.75" customHeight="1">
      <c r="A452" s="8"/>
      <c r="B452" s="8"/>
      <c r="C452" s="23"/>
      <c r="D452" s="8"/>
      <c r="E452" s="8"/>
      <c r="F452" s="128"/>
      <c r="G452" s="4"/>
      <c r="H452" s="115"/>
      <c r="I452" s="115"/>
      <c r="J452" s="115"/>
      <c r="K452" s="115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2.75" customHeight="1">
      <c r="A453" s="8"/>
      <c r="B453" s="8"/>
      <c r="C453" s="23"/>
      <c r="D453" s="8"/>
      <c r="E453" s="8"/>
      <c r="F453" s="128"/>
      <c r="G453" s="4"/>
      <c r="H453" s="115"/>
      <c r="I453" s="115"/>
      <c r="J453" s="115"/>
      <c r="K453" s="115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2.75" customHeight="1">
      <c r="A454" s="8"/>
      <c r="B454" s="8"/>
      <c r="C454" s="23"/>
      <c r="D454" s="8"/>
      <c r="E454" s="8"/>
      <c r="F454" s="128"/>
      <c r="G454" s="4"/>
      <c r="H454" s="115"/>
      <c r="I454" s="115"/>
      <c r="J454" s="115"/>
      <c r="K454" s="115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2.75" customHeight="1">
      <c r="A455" s="8"/>
      <c r="B455" s="8"/>
      <c r="C455" s="23"/>
      <c r="D455" s="8"/>
      <c r="E455" s="8"/>
      <c r="F455" s="128"/>
      <c r="G455" s="4"/>
      <c r="H455" s="115"/>
      <c r="I455" s="115"/>
      <c r="J455" s="115"/>
      <c r="K455" s="115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2.75" customHeight="1">
      <c r="A456" s="8"/>
      <c r="B456" s="8"/>
      <c r="C456" s="23"/>
      <c r="D456" s="8"/>
      <c r="E456" s="8"/>
      <c r="F456" s="128"/>
      <c r="G456" s="4"/>
      <c r="H456" s="115"/>
      <c r="I456" s="115"/>
      <c r="J456" s="115"/>
      <c r="K456" s="115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2.75" customHeight="1">
      <c r="A457" s="8"/>
      <c r="B457" s="8"/>
      <c r="C457" s="23"/>
      <c r="D457" s="8"/>
      <c r="E457" s="8"/>
      <c r="F457" s="128"/>
      <c r="G457" s="4"/>
      <c r="H457" s="115"/>
      <c r="I457" s="115"/>
      <c r="J457" s="115"/>
      <c r="K457" s="115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2.75" customHeight="1">
      <c r="A458" s="8"/>
      <c r="B458" s="8"/>
      <c r="C458" s="23"/>
      <c r="D458" s="8"/>
      <c r="E458" s="8"/>
      <c r="F458" s="128"/>
      <c r="G458" s="4"/>
      <c r="H458" s="115"/>
      <c r="I458" s="115"/>
      <c r="J458" s="115"/>
      <c r="K458" s="115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2.75" customHeight="1">
      <c r="A459" s="8"/>
      <c r="B459" s="8"/>
      <c r="C459" s="23"/>
      <c r="D459" s="8"/>
      <c r="E459" s="8"/>
      <c r="F459" s="128"/>
      <c r="G459" s="4"/>
      <c r="H459" s="115"/>
      <c r="I459" s="115"/>
      <c r="J459" s="115"/>
      <c r="K459" s="115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2.75" customHeight="1">
      <c r="A460" s="8"/>
      <c r="B460" s="8"/>
      <c r="C460" s="23"/>
      <c r="D460" s="8"/>
      <c r="E460" s="8"/>
      <c r="F460" s="128"/>
      <c r="G460" s="4"/>
      <c r="H460" s="115"/>
      <c r="I460" s="115"/>
      <c r="J460" s="115"/>
      <c r="K460" s="115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2.75" customHeight="1">
      <c r="A461" s="8"/>
      <c r="B461" s="8"/>
      <c r="C461" s="23"/>
      <c r="D461" s="8"/>
      <c r="E461" s="8"/>
      <c r="F461" s="128"/>
      <c r="G461" s="4"/>
      <c r="H461" s="115"/>
      <c r="I461" s="115"/>
      <c r="J461" s="115"/>
      <c r="K461" s="115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2.75" customHeight="1">
      <c r="A462" s="8"/>
      <c r="B462" s="8"/>
      <c r="C462" s="23"/>
      <c r="D462" s="8"/>
      <c r="E462" s="8"/>
      <c r="F462" s="128"/>
      <c r="G462" s="4"/>
      <c r="H462" s="115"/>
      <c r="I462" s="115"/>
      <c r="J462" s="115"/>
      <c r="K462" s="115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2.75" customHeight="1">
      <c r="A463" s="8"/>
      <c r="B463" s="8"/>
      <c r="C463" s="23"/>
      <c r="D463" s="8"/>
      <c r="E463" s="8"/>
      <c r="F463" s="128"/>
      <c r="G463" s="4"/>
      <c r="H463" s="115"/>
      <c r="I463" s="115"/>
      <c r="J463" s="115"/>
      <c r="K463" s="115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2.75" customHeight="1">
      <c r="A464" s="8"/>
      <c r="B464" s="8"/>
      <c r="C464" s="23"/>
      <c r="D464" s="8"/>
      <c r="E464" s="8"/>
      <c r="F464" s="128"/>
      <c r="G464" s="4"/>
      <c r="H464" s="115"/>
      <c r="I464" s="115"/>
      <c r="J464" s="115"/>
      <c r="K464" s="115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2.75" customHeight="1">
      <c r="A465" s="8"/>
      <c r="B465" s="8"/>
      <c r="C465" s="23"/>
      <c r="D465" s="8"/>
      <c r="E465" s="8"/>
      <c r="F465" s="128"/>
      <c r="G465" s="4"/>
      <c r="H465" s="115"/>
      <c r="I465" s="115"/>
      <c r="J465" s="115"/>
      <c r="K465" s="115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2.75" customHeight="1">
      <c r="A466" s="8"/>
      <c r="B466" s="8"/>
      <c r="C466" s="23"/>
      <c r="D466" s="8"/>
      <c r="E466" s="8"/>
      <c r="F466" s="128"/>
      <c r="G466" s="4"/>
      <c r="H466" s="115"/>
      <c r="I466" s="115"/>
      <c r="J466" s="115"/>
      <c r="K466" s="115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2.75" customHeight="1">
      <c r="A467" s="8"/>
      <c r="B467" s="8"/>
      <c r="C467" s="23"/>
      <c r="D467" s="8"/>
      <c r="E467" s="8"/>
      <c r="F467" s="128"/>
      <c r="G467" s="4"/>
      <c r="H467" s="115"/>
      <c r="I467" s="115"/>
      <c r="J467" s="115"/>
      <c r="K467" s="115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2.75" customHeight="1">
      <c r="A468" s="8"/>
      <c r="B468" s="8"/>
      <c r="C468" s="23"/>
      <c r="D468" s="8"/>
      <c r="E468" s="8"/>
      <c r="F468" s="128"/>
      <c r="G468" s="4"/>
      <c r="H468" s="115"/>
      <c r="I468" s="115"/>
      <c r="J468" s="115"/>
      <c r="K468" s="115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2.75" customHeight="1">
      <c r="A469" s="8"/>
      <c r="B469" s="8"/>
      <c r="C469" s="23"/>
      <c r="D469" s="8"/>
      <c r="E469" s="8"/>
      <c r="F469" s="128"/>
      <c r="G469" s="4"/>
      <c r="H469" s="115"/>
      <c r="I469" s="115"/>
      <c r="J469" s="115"/>
      <c r="K469" s="115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2.75" customHeight="1">
      <c r="A470" s="8"/>
      <c r="B470" s="8"/>
      <c r="C470" s="23"/>
      <c r="D470" s="8"/>
      <c r="E470" s="8"/>
      <c r="F470" s="128"/>
      <c r="G470" s="4"/>
      <c r="H470" s="115"/>
      <c r="I470" s="115"/>
      <c r="J470" s="115"/>
      <c r="K470" s="115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2.75" customHeight="1">
      <c r="A471" s="8"/>
      <c r="B471" s="8"/>
      <c r="C471" s="23"/>
      <c r="D471" s="8"/>
      <c r="E471" s="8"/>
      <c r="F471" s="128"/>
      <c r="G471" s="4"/>
      <c r="H471" s="115"/>
      <c r="I471" s="115"/>
      <c r="J471" s="115"/>
      <c r="K471" s="115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2.75" customHeight="1">
      <c r="A472" s="8"/>
      <c r="B472" s="8"/>
      <c r="C472" s="23"/>
      <c r="D472" s="8"/>
      <c r="E472" s="8"/>
      <c r="F472" s="128"/>
      <c r="G472" s="4"/>
      <c r="H472" s="115"/>
      <c r="I472" s="115"/>
      <c r="J472" s="115"/>
      <c r="K472" s="115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2.75" customHeight="1">
      <c r="A473" s="8"/>
      <c r="B473" s="8"/>
      <c r="C473" s="23"/>
      <c r="D473" s="8"/>
      <c r="E473" s="8"/>
      <c r="F473" s="128"/>
      <c r="G473" s="4"/>
      <c r="H473" s="115"/>
      <c r="I473" s="115"/>
      <c r="J473" s="115"/>
      <c r="K473" s="115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2.75" customHeight="1">
      <c r="A474" s="8"/>
      <c r="B474" s="8"/>
      <c r="C474" s="23"/>
      <c r="D474" s="8"/>
      <c r="E474" s="8"/>
      <c r="F474" s="128"/>
      <c r="G474" s="4"/>
      <c r="H474" s="115"/>
      <c r="I474" s="115"/>
      <c r="J474" s="115"/>
      <c r="K474" s="115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2.75" customHeight="1">
      <c r="A475" s="8"/>
      <c r="B475" s="8"/>
      <c r="C475" s="23"/>
      <c r="D475" s="8"/>
      <c r="E475" s="8"/>
      <c r="F475" s="128"/>
      <c r="G475" s="4"/>
      <c r="H475" s="115"/>
      <c r="I475" s="115"/>
      <c r="J475" s="115"/>
      <c r="K475" s="115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2.75" customHeight="1">
      <c r="A476" s="8"/>
      <c r="B476" s="8"/>
      <c r="C476" s="23"/>
      <c r="D476" s="8"/>
      <c r="E476" s="8"/>
      <c r="F476" s="128"/>
      <c r="G476" s="4"/>
      <c r="H476" s="115"/>
      <c r="I476" s="115"/>
      <c r="J476" s="115"/>
      <c r="K476" s="115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2.75" customHeight="1">
      <c r="A477" s="8"/>
      <c r="B477" s="8"/>
      <c r="C477" s="23"/>
      <c r="D477" s="8"/>
      <c r="E477" s="8"/>
      <c r="F477" s="128"/>
      <c r="G477" s="4"/>
      <c r="H477" s="115"/>
      <c r="I477" s="115"/>
      <c r="J477" s="115"/>
      <c r="K477" s="115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2.75" customHeight="1">
      <c r="A478" s="8"/>
      <c r="B478" s="8"/>
      <c r="C478" s="23"/>
      <c r="D478" s="8"/>
      <c r="E478" s="8"/>
      <c r="F478" s="128"/>
      <c r="G478" s="4"/>
      <c r="H478" s="115"/>
      <c r="I478" s="115"/>
      <c r="J478" s="115"/>
      <c r="K478" s="115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2.75" customHeight="1">
      <c r="A479" s="8"/>
      <c r="B479" s="8"/>
      <c r="C479" s="23"/>
      <c r="D479" s="8"/>
      <c r="E479" s="8"/>
      <c r="F479" s="128"/>
      <c r="G479" s="4"/>
      <c r="H479" s="115"/>
      <c r="I479" s="115"/>
      <c r="J479" s="115"/>
      <c r="K479" s="115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2.75" customHeight="1">
      <c r="A480" s="8"/>
      <c r="B480" s="8"/>
      <c r="C480" s="23"/>
      <c r="D480" s="8"/>
      <c r="E480" s="8"/>
      <c r="F480" s="128"/>
      <c r="G480" s="4"/>
      <c r="H480" s="115"/>
      <c r="I480" s="115"/>
      <c r="J480" s="115"/>
      <c r="K480" s="115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2.75" customHeight="1">
      <c r="A481" s="8"/>
      <c r="B481" s="8"/>
      <c r="C481" s="23"/>
      <c r="D481" s="8"/>
      <c r="E481" s="8"/>
      <c r="F481" s="128"/>
      <c r="G481" s="4"/>
      <c r="H481" s="115"/>
      <c r="I481" s="115"/>
      <c r="J481" s="115"/>
      <c r="K481" s="115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2.75" customHeight="1">
      <c r="A482" s="8"/>
      <c r="B482" s="8"/>
      <c r="C482" s="23"/>
      <c r="D482" s="8"/>
      <c r="E482" s="8"/>
      <c r="F482" s="128"/>
      <c r="G482" s="4"/>
      <c r="H482" s="115"/>
      <c r="I482" s="115"/>
      <c r="J482" s="115"/>
      <c r="K482" s="115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2.75" customHeight="1">
      <c r="A483" s="8"/>
      <c r="B483" s="8"/>
      <c r="C483" s="23"/>
      <c r="D483" s="8"/>
      <c r="E483" s="8"/>
      <c r="F483" s="128"/>
      <c r="G483" s="4"/>
      <c r="H483" s="115"/>
      <c r="I483" s="115"/>
      <c r="J483" s="115"/>
      <c r="K483" s="115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2.75" customHeight="1">
      <c r="A484" s="8"/>
      <c r="B484" s="8"/>
      <c r="C484" s="23"/>
      <c r="D484" s="8"/>
      <c r="E484" s="8"/>
      <c r="F484" s="128"/>
      <c r="G484" s="4"/>
      <c r="H484" s="115"/>
      <c r="I484" s="115"/>
      <c r="J484" s="115"/>
      <c r="K484" s="115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2.75" customHeight="1">
      <c r="A485" s="8"/>
      <c r="B485" s="8"/>
      <c r="C485" s="23"/>
      <c r="D485" s="8"/>
      <c r="E485" s="8"/>
      <c r="F485" s="128"/>
      <c r="G485" s="4"/>
      <c r="H485" s="115"/>
      <c r="I485" s="115"/>
      <c r="J485" s="115"/>
      <c r="K485" s="115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2.75" customHeight="1">
      <c r="A486" s="8"/>
      <c r="B486" s="8"/>
      <c r="C486" s="23"/>
      <c r="D486" s="8"/>
      <c r="E486" s="8"/>
      <c r="F486" s="128"/>
      <c r="G486" s="4"/>
      <c r="H486" s="115"/>
      <c r="I486" s="115"/>
      <c r="J486" s="115"/>
      <c r="K486" s="115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2.75" customHeight="1">
      <c r="A487" s="8"/>
      <c r="B487" s="8"/>
      <c r="C487" s="23"/>
      <c r="D487" s="8"/>
      <c r="E487" s="8"/>
      <c r="F487" s="128"/>
      <c r="G487" s="4"/>
      <c r="H487" s="115"/>
      <c r="I487" s="115"/>
      <c r="J487" s="115"/>
      <c r="K487" s="115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2.75" customHeight="1">
      <c r="A488" s="8"/>
      <c r="B488" s="8"/>
      <c r="C488" s="23"/>
      <c r="D488" s="8"/>
      <c r="E488" s="8"/>
      <c r="F488" s="128"/>
      <c r="G488" s="4"/>
      <c r="H488" s="115"/>
      <c r="I488" s="115"/>
      <c r="J488" s="115"/>
      <c r="K488" s="115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2.75" customHeight="1">
      <c r="A489" s="8"/>
      <c r="B489" s="8"/>
      <c r="C489" s="23"/>
      <c r="D489" s="8"/>
      <c r="E489" s="8"/>
      <c r="F489" s="128"/>
      <c r="G489" s="4"/>
      <c r="H489" s="115"/>
      <c r="I489" s="115"/>
      <c r="J489" s="115"/>
      <c r="K489" s="115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2.75" customHeight="1">
      <c r="A490" s="8"/>
      <c r="B490" s="8"/>
      <c r="C490" s="23"/>
      <c r="D490" s="8"/>
      <c r="E490" s="8"/>
      <c r="F490" s="128"/>
      <c r="G490" s="4"/>
      <c r="H490" s="115"/>
      <c r="I490" s="115"/>
      <c r="J490" s="115"/>
      <c r="K490" s="115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2.75" customHeight="1">
      <c r="A491" s="8"/>
      <c r="B491" s="8"/>
      <c r="C491" s="23"/>
      <c r="D491" s="8"/>
      <c r="E491" s="8"/>
      <c r="F491" s="128"/>
      <c r="G491" s="4"/>
      <c r="H491" s="115"/>
      <c r="I491" s="115"/>
      <c r="J491" s="115"/>
      <c r="K491" s="115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2.75" customHeight="1">
      <c r="A492" s="8"/>
      <c r="B492" s="8"/>
      <c r="C492" s="23"/>
      <c r="D492" s="8"/>
      <c r="E492" s="8"/>
      <c r="F492" s="128"/>
      <c r="G492" s="4"/>
      <c r="H492" s="115"/>
      <c r="I492" s="115"/>
      <c r="J492" s="115"/>
      <c r="K492" s="115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2.75" customHeight="1">
      <c r="A493" s="8"/>
      <c r="B493" s="8"/>
      <c r="C493" s="23"/>
      <c r="D493" s="8"/>
      <c r="E493" s="8"/>
      <c r="F493" s="128"/>
      <c r="G493" s="4"/>
      <c r="H493" s="115"/>
      <c r="I493" s="115"/>
      <c r="J493" s="115"/>
      <c r="K493" s="115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2.75" customHeight="1">
      <c r="A494" s="8"/>
      <c r="B494" s="8"/>
      <c r="C494" s="23"/>
      <c r="D494" s="8"/>
      <c r="E494" s="8"/>
      <c r="F494" s="128"/>
      <c r="G494" s="4"/>
      <c r="H494" s="115"/>
      <c r="I494" s="115"/>
      <c r="J494" s="115"/>
      <c r="K494" s="115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2.75" customHeight="1">
      <c r="A495" s="8"/>
      <c r="B495" s="8"/>
      <c r="C495" s="23"/>
      <c r="D495" s="8"/>
      <c r="E495" s="8"/>
      <c r="F495" s="128"/>
      <c r="G495" s="4"/>
      <c r="H495" s="115"/>
      <c r="I495" s="115"/>
      <c r="J495" s="115"/>
      <c r="K495" s="115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2.75" customHeight="1">
      <c r="A496" s="8"/>
      <c r="B496" s="8"/>
      <c r="C496" s="23"/>
      <c r="D496" s="8"/>
      <c r="E496" s="8"/>
      <c r="F496" s="128"/>
      <c r="G496" s="4"/>
      <c r="H496" s="115"/>
      <c r="I496" s="115"/>
      <c r="J496" s="115"/>
      <c r="K496" s="115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2.75" customHeight="1">
      <c r="A497" s="8"/>
      <c r="B497" s="8"/>
      <c r="C497" s="23"/>
      <c r="D497" s="8"/>
      <c r="E497" s="8"/>
      <c r="F497" s="128"/>
      <c r="G497" s="4"/>
      <c r="H497" s="115"/>
      <c r="I497" s="115"/>
      <c r="J497" s="115"/>
      <c r="K497" s="115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2.75" customHeight="1">
      <c r="A498" s="8"/>
      <c r="B498" s="8"/>
      <c r="C498" s="23"/>
      <c r="D498" s="8"/>
      <c r="E498" s="8"/>
      <c r="F498" s="128"/>
      <c r="G498" s="4"/>
      <c r="H498" s="115"/>
      <c r="I498" s="115"/>
      <c r="J498" s="115"/>
      <c r="K498" s="115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2.75" customHeight="1">
      <c r="A499" s="8"/>
      <c r="B499" s="8"/>
      <c r="C499" s="23"/>
      <c r="D499" s="8"/>
      <c r="E499" s="8"/>
      <c r="F499" s="128"/>
      <c r="G499" s="4"/>
      <c r="H499" s="115"/>
      <c r="I499" s="115"/>
      <c r="J499" s="115"/>
      <c r="K499" s="115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2.75" customHeight="1">
      <c r="A500" s="8"/>
      <c r="B500" s="8"/>
      <c r="C500" s="23"/>
      <c r="D500" s="8"/>
      <c r="E500" s="8"/>
      <c r="F500" s="128"/>
      <c r="G500" s="4"/>
      <c r="H500" s="115"/>
      <c r="I500" s="115"/>
      <c r="J500" s="115"/>
      <c r="K500" s="115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2.75" customHeight="1">
      <c r="A501" s="8"/>
      <c r="B501" s="8"/>
      <c r="C501" s="23"/>
      <c r="D501" s="8"/>
      <c r="E501" s="8"/>
      <c r="F501" s="128"/>
      <c r="G501" s="4"/>
      <c r="H501" s="115"/>
      <c r="I501" s="115"/>
      <c r="J501" s="115"/>
      <c r="K501" s="115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2.75" customHeight="1">
      <c r="A502" s="8"/>
      <c r="B502" s="8"/>
      <c r="C502" s="23"/>
      <c r="D502" s="8"/>
      <c r="E502" s="8"/>
      <c r="F502" s="128"/>
      <c r="G502" s="4"/>
      <c r="H502" s="115"/>
      <c r="I502" s="115"/>
      <c r="J502" s="115"/>
      <c r="K502" s="115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2.75" customHeight="1">
      <c r="A503" s="8"/>
      <c r="B503" s="8"/>
      <c r="C503" s="23"/>
      <c r="D503" s="8"/>
      <c r="E503" s="8"/>
      <c r="F503" s="128"/>
      <c r="G503" s="4"/>
      <c r="H503" s="115"/>
      <c r="I503" s="115"/>
      <c r="J503" s="115"/>
      <c r="K503" s="115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2.75" customHeight="1">
      <c r="A504" s="8"/>
      <c r="B504" s="8"/>
      <c r="C504" s="23"/>
      <c r="D504" s="8"/>
      <c r="E504" s="8"/>
      <c r="F504" s="128"/>
      <c r="G504" s="4"/>
      <c r="H504" s="115"/>
      <c r="I504" s="115"/>
      <c r="J504" s="115"/>
      <c r="K504" s="115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2.75" customHeight="1">
      <c r="A505" s="8"/>
      <c r="B505" s="8"/>
      <c r="C505" s="23"/>
      <c r="D505" s="8"/>
      <c r="E505" s="8"/>
      <c r="F505" s="128"/>
      <c r="G505" s="4"/>
      <c r="H505" s="115"/>
      <c r="I505" s="115"/>
      <c r="J505" s="115"/>
      <c r="K505" s="115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2.75" customHeight="1">
      <c r="A506" s="8"/>
      <c r="B506" s="8"/>
      <c r="C506" s="23"/>
      <c r="D506" s="8"/>
      <c r="E506" s="8"/>
      <c r="F506" s="128"/>
      <c r="G506" s="4"/>
      <c r="H506" s="115"/>
      <c r="I506" s="115"/>
      <c r="J506" s="115"/>
      <c r="K506" s="115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2.75" customHeight="1">
      <c r="A507" s="8"/>
      <c r="B507" s="8"/>
      <c r="C507" s="23"/>
      <c r="D507" s="8"/>
      <c r="E507" s="8"/>
      <c r="F507" s="128"/>
      <c r="G507" s="4"/>
      <c r="H507" s="115"/>
      <c r="I507" s="115"/>
      <c r="J507" s="115"/>
      <c r="K507" s="115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2.75" customHeight="1">
      <c r="A508" s="8"/>
      <c r="B508" s="8"/>
      <c r="C508" s="23"/>
      <c r="D508" s="8"/>
      <c r="E508" s="8"/>
      <c r="F508" s="128"/>
      <c r="G508" s="4"/>
      <c r="H508" s="115"/>
      <c r="I508" s="115"/>
      <c r="J508" s="115"/>
      <c r="K508" s="115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2.75" customHeight="1">
      <c r="A509" s="8"/>
      <c r="B509" s="8"/>
      <c r="C509" s="23"/>
      <c r="D509" s="8"/>
      <c r="E509" s="8"/>
      <c r="F509" s="128"/>
      <c r="G509" s="4"/>
      <c r="H509" s="115"/>
      <c r="I509" s="115"/>
      <c r="J509" s="115"/>
      <c r="K509" s="115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2.75" customHeight="1">
      <c r="A510" s="8"/>
      <c r="B510" s="8"/>
      <c r="C510" s="23"/>
      <c r="D510" s="8"/>
      <c r="E510" s="8"/>
      <c r="F510" s="128"/>
      <c r="G510" s="4"/>
      <c r="H510" s="115"/>
      <c r="I510" s="115"/>
      <c r="J510" s="115"/>
      <c r="K510" s="115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2.75" customHeight="1">
      <c r="A511" s="8"/>
      <c r="B511" s="8"/>
      <c r="C511" s="23"/>
      <c r="D511" s="8"/>
      <c r="E511" s="8"/>
      <c r="F511" s="128"/>
      <c r="G511" s="4"/>
      <c r="H511" s="115"/>
      <c r="I511" s="115"/>
      <c r="J511" s="115"/>
      <c r="K511" s="115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2.75" customHeight="1">
      <c r="A512" s="8"/>
      <c r="B512" s="8"/>
      <c r="C512" s="23"/>
      <c r="D512" s="8"/>
      <c r="E512" s="8"/>
      <c r="F512" s="128"/>
      <c r="G512" s="4"/>
      <c r="H512" s="115"/>
      <c r="I512" s="115"/>
      <c r="J512" s="115"/>
      <c r="K512" s="115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2.75" customHeight="1">
      <c r="A513" s="8"/>
      <c r="B513" s="8"/>
      <c r="C513" s="23"/>
      <c r="D513" s="8"/>
      <c r="E513" s="8"/>
      <c r="F513" s="128"/>
      <c r="G513" s="4"/>
      <c r="H513" s="115"/>
      <c r="I513" s="115"/>
      <c r="J513" s="115"/>
      <c r="K513" s="115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2.75" customHeight="1">
      <c r="A514" s="8"/>
      <c r="B514" s="8"/>
      <c r="C514" s="23"/>
      <c r="D514" s="8"/>
      <c r="E514" s="8"/>
      <c r="F514" s="128"/>
      <c r="G514" s="4"/>
      <c r="H514" s="115"/>
      <c r="I514" s="115"/>
      <c r="J514" s="115"/>
      <c r="K514" s="115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2.75" customHeight="1">
      <c r="A515" s="8"/>
      <c r="B515" s="8"/>
      <c r="C515" s="23"/>
      <c r="D515" s="8"/>
      <c r="E515" s="8"/>
      <c r="F515" s="128"/>
      <c r="G515" s="4"/>
      <c r="H515" s="115"/>
      <c r="I515" s="115"/>
      <c r="J515" s="115"/>
      <c r="K515" s="115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2.75" customHeight="1">
      <c r="A516" s="8"/>
      <c r="B516" s="8"/>
      <c r="C516" s="23"/>
      <c r="D516" s="8"/>
      <c r="E516" s="8"/>
      <c r="F516" s="128"/>
      <c r="G516" s="4"/>
      <c r="H516" s="115"/>
      <c r="I516" s="115"/>
      <c r="J516" s="115"/>
      <c r="K516" s="115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2.75" customHeight="1">
      <c r="A517" s="8"/>
      <c r="B517" s="8"/>
      <c r="C517" s="23"/>
      <c r="D517" s="8"/>
      <c r="E517" s="8"/>
      <c r="F517" s="128"/>
      <c r="G517" s="4"/>
      <c r="H517" s="115"/>
      <c r="I517" s="115"/>
      <c r="J517" s="115"/>
      <c r="K517" s="115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2.75" customHeight="1">
      <c r="A518" s="8"/>
      <c r="B518" s="8"/>
      <c r="C518" s="23"/>
      <c r="D518" s="8"/>
      <c r="E518" s="8"/>
      <c r="F518" s="128"/>
      <c r="G518" s="4"/>
      <c r="H518" s="115"/>
      <c r="I518" s="115"/>
      <c r="J518" s="115"/>
      <c r="K518" s="115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2.75" customHeight="1">
      <c r="A519" s="8"/>
      <c r="B519" s="8"/>
      <c r="C519" s="23"/>
      <c r="D519" s="8"/>
      <c r="E519" s="8"/>
      <c r="F519" s="128"/>
      <c r="G519" s="4"/>
      <c r="H519" s="115"/>
      <c r="I519" s="115"/>
      <c r="J519" s="115"/>
      <c r="K519" s="115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2.75" customHeight="1">
      <c r="A520" s="8"/>
      <c r="B520" s="8"/>
      <c r="C520" s="23"/>
      <c r="D520" s="8"/>
      <c r="E520" s="8"/>
      <c r="F520" s="128"/>
      <c r="G520" s="4"/>
      <c r="H520" s="115"/>
      <c r="I520" s="115"/>
      <c r="J520" s="115"/>
      <c r="K520" s="115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2.75" customHeight="1">
      <c r="A521" s="8"/>
      <c r="B521" s="8"/>
      <c r="C521" s="23"/>
      <c r="D521" s="8"/>
      <c r="E521" s="8"/>
      <c r="F521" s="128"/>
      <c r="G521" s="4"/>
      <c r="H521" s="115"/>
      <c r="I521" s="115"/>
      <c r="J521" s="115"/>
      <c r="K521" s="115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2.75" customHeight="1">
      <c r="A522" s="8"/>
      <c r="B522" s="8"/>
      <c r="C522" s="23"/>
      <c r="D522" s="8"/>
      <c r="E522" s="8"/>
      <c r="F522" s="128"/>
      <c r="G522" s="4"/>
      <c r="H522" s="115"/>
      <c r="I522" s="115"/>
      <c r="J522" s="115"/>
      <c r="K522" s="115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2.75" customHeight="1">
      <c r="A523" s="8"/>
      <c r="B523" s="8"/>
      <c r="C523" s="23"/>
      <c r="D523" s="8"/>
      <c r="E523" s="8"/>
      <c r="F523" s="128"/>
      <c r="G523" s="4"/>
      <c r="H523" s="115"/>
      <c r="I523" s="115"/>
      <c r="J523" s="115"/>
      <c r="K523" s="115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2.75" customHeight="1">
      <c r="A524" s="8"/>
      <c r="B524" s="8"/>
      <c r="C524" s="23"/>
      <c r="D524" s="8"/>
      <c r="E524" s="8"/>
      <c r="F524" s="128"/>
      <c r="G524" s="4"/>
      <c r="H524" s="115"/>
      <c r="I524" s="115"/>
      <c r="J524" s="115"/>
      <c r="K524" s="115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2.75" customHeight="1">
      <c r="A525" s="8"/>
      <c r="B525" s="8"/>
      <c r="C525" s="23"/>
      <c r="D525" s="8"/>
      <c r="E525" s="8"/>
      <c r="F525" s="128"/>
      <c r="G525" s="4"/>
      <c r="H525" s="115"/>
      <c r="I525" s="115"/>
      <c r="J525" s="115"/>
      <c r="K525" s="115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2.75" customHeight="1">
      <c r="A526" s="8"/>
      <c r="B526" s="8"/>
      <c r="C526" s="23"/>
      <c r="D526" s="8"/>
      <c r="E526" s="8"/>
      <c r="F526" s="128"/>
      <c r="G526" s="4"/>
      <c r="H526" s="115"/>
      <c r="I526" s="115"/>
      <c r="J526" s="115"/>
      <c r="K526" s="115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2.75" customHeight="1">
      <c r="A527" s="8"/>
      <c r="B527" s="8"/>
      <c r="C527" s="23"/>
      <c r="D527" s="8"/>
      <c r="E527" s="8"/>
      <c r="F527" s="128"/>
      <c r="G527" s="4"/>
      <c r="H527" s="115"/>
      <c r="I527" s="115"/>
      <c r="J527" s="115"/>
      <c r="K527" s="115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2.75" customHeight="1">
      <c r="A528" s="8"/>
      <c r="B528" s="8"/>
      <c r="C528" s="23"/>
      <c r="D528" s="8"/>
      <c r="E528" s="8"/>
      <c r="F528" s="128"/>
      <c r="G528" s="4"/>
      <c r="H528" s="115"/>
      <c r="I528" s="115"/>
      <c r="J528" s="115"/>
      <c r="K528" s="115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2.75" customHeight="1">
      <c r="A529" s="8"/>
      <c r="B529" s="8"/>
      <c r="C529" s="23"/>
      <c r="D529" s="8"/>
      <c r="E529" s="8"/>
      <c r="F529" s="128"/>
      <c r="G529" s="4"/>
      <c r="H529" s="115"/>
      <c r="I529" s="115"/>
      <c r="J529" s="115"/>
      <c r="K529" s="115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2.75" customHeight="1">
      <c r="A530" s="8"/>
      <c r="B530" s="8"/>
      <c r="C530" s="23"/>
      <c r="D530" s="8"/>
      <c r="E530" s="8"/>
      <c r="F530" s="128"/>
      <c r="G530" s="4"/>
      <c r="H530" s="115"/>
      <c r="I530" s="115"/>
      <c r="J530" s="115"/>
      <c r="K530" s="115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2.75" customHeight="1">
      <c r="A531" s="8"/>
      <c r="B531" s="8"/>
      <c r="C531" s="23"/>
      <c r="D531" s="8"/>
      <c r="E531" s="8"/>
      <c r="F531" s="128"/>
      <c r="G531" s="4"/>
      <c r="H531" s="115"/>
      <c r="I531" s="115"/>
      <c r="J531" s="115"/>
      <c r="K531" s="115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2.75" customHeight="1">
      <c r="A532" s="8"/>
      <c r="B532" s="8"/>
      <c r="C532" s="23"/>
      <c r="D532" s="8"/>
      <c r="E532" s="8"/>
      <c r="F532" s="128"/>
      <c r="G532" s="4"/>
      <c r="H532" s="115"/>
      <c r="I532" s="115"/>
      <c r="J532" s="115"/>
      <c r="K532" s="115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2.75" customHeight="1">
      <c r="A533" s="8"/>
      <c r="B533" s="8"/>
      <c r="C533" s="23"/>
      <c r="D533" s="8"/>
      <c r="E533" s="8"/>
      <c r="F533" s="128"/>
      <c r="G533" s="4"/>
      <c r="H533" s="115"/>
      <c r="I533" s="115"/>
      <c r="J533" s="115"/>
      <c r="K533" s="115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2.75" customHeight="1">
      <c r="A534" s="8"/>
      <c r="B534" s="8"/>
      <c r="C534" s="23"/>
      <c r="D534" s="8"/>
      <c r="E534" s="8"/>
      <c r="F534" s="128"/>
      <c r="G534" s="4"/>
      <c r="H534" s="115"/>
      <c r="I534" s="115"/>
      <c r="J534" s="115"/>
      <c r="K534" s="115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2.75" customHeight="1">
      <c r="A535" s="8"/>
      <c r="B535" s="8"/>
      <c r="C535" s="23"/>
      <c r="D535" s="8"/>
      <c r="E535" s="8"/>
      <c r="F535" s="128"/>
      <c r="G535" s="4"/>
      <c r="H535" s="115"/>
      <c r="I535" s="115"/>
      <c r="J535" s="115"/>
      <c r="K535" s="115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2.75" customHeight="1">
      <c r="A536" s="8"/>
      <c r="B536" s="8"/>
      <c r="C536" s="23"/>
      <c r="D536" s="8"/>
      <c r="E536" s="8"/>
      <c r="F536" s="128"/>
      <c r="G536" s="4"/>
      <c r="H536" s="115"/>
      <c r="I536" s="115"/>
      <c r="J536" s="115"/>
      <c r="K536" s="115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2.75" customHeight="1">
      <c r="A537" s="8"/>
      <c r="B537" s="8"/>
      <c r="C537" s="23"/>
      <c r="D537" s="8"/>
      <c r="E537" s="8"/>
      <c r="F537" s="128"/>
      <c r="G537" s="4"/>
      <c r="H537" s="115"/>
      <c r="I537" s="115"/>
      <c r="J537" s="115"/>
      <c r="K537" s="115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2.75" customHeight="1">
      <c r="A538" s="8"/>
      <c r="B538" s="8"/>
      <c r="C538" s="23"/>
      <c r="D538" s="8"/>
      <c r="E538" s="8"/>
      <c r="F538" s="128"/>
      <c r="G538" s="4"/>
      <c r="H538" s="115"/>
      <c r="I538" s="115"/>
      <c r="J538" s="115"/>
      <c r="K538" s="115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2.75" customHeight="1">
      <c r="A539" s="8"/>
      <c r="B539" s="8"/>
      <c r="C539" s="23"/>
      <c r="D539" s="8"/>
      <c r="E539" s="8"/>
      <c r="F539" s="128"/>
      <c r="G539" s="4"/>
      <c r="H539" s="115"/>
      <c r="I539" s="115"/>
      <c r="J539" s="115"/>
      <c r="K539" s="115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2.75" customHeight="1">
      <c r="A540" s="8"/>
      <c r="B540" s="8"/>
      <c r="C540" s="23"/>
      <c r="D540" s="8"/>
      <c r="E540" s="8"/>
      <c r="F540" s="128"/>
      <c r="G540" s="4"/>
      <c r="H540" s="115"/>
      <c r="I540" s="115"/>
      <c r="J540" s="115"/>
      <c r="K540" s="115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2.75" customHeight="1">
      <c r="A541" s="8"/>
      <c r="B541" s="8"/>
      <c r="C541" s="23"/>
      <c r="D541" s="8"/>
      <c r="E541" s="8"/>
      <c r="F541" s="128"/>
      <c r="G541" s="4"/>
      <c r="H541" s="115"/>
      <c r="I541" s="115"/>
      <c r="J541" s="115"/>
      <c r="K541" s="115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2.75" customHeight="1">
      <c r="A542" s="8"/>
      <c r="B542" s="8"/>
      <c r="C542" s="23"/>
      <c r="D542" s="8"/>
      <c r="E542" s="8"/>
      <c r="F542" s="128"/>
      <c r="G542" s="4"/>
      <c r="H542" s="115"/>
      <c r="I542" s="115"/>
      <c r="J542" s="115"/>
      <c r="K542" s="115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2.75" customHeight="1">
      <c r="A543" s="8"/>
      <c r="B543" s="8"/>
      <c r="C543" s="23"/>
      <c r="D543" s="8"/>
      <c r="E543" s="8"/>
      <c r="F543" s="128"/>
      <c r="G543" s="4"/>
      <c r="H543" s="115"/>
      <c r="I543" s="115"/>
      <c r="J543" s="115"/>
      <c r="K543" s="115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2.75" customHeight="1">
      <c r="A544" s="8"/>
      <c r="B544" s="8"/>
      <c r="C544" s="23"/>
      <c r="D544" s="8"/>
      <c r="E544" s="8"/>
      <c r="F544" s="128"/>
      <c r="G544" s="4"/>
      <c r="H544" s="115"/>
      <c r="I544" s="115"/>
      <c r="J544" s="115"/>
      <c r="K544" s="115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2.75" customHeight="1">
      <c r="A545" s="8"/>
      <c r="B545" s="8"/>
      <c r="C545" s="23"/>
      <c r="D545" s="8"/>
      <c r="E545" s="8"/>
      <c r="F545" s="128"/>
      <c r="G545" s="4"/>
      <c r="H545" s="115"/>
      <c r="I545" s="115"/>
      <c r="J545" s="115"/>
      <c r="K545" s="115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2.75" customHeight="1">
      <c r="A546" s="8"/>
      <c r="B546" s="8"/>
      <c r="C546" s="23"/>
      <c r="D546" s="8"/>
      <c r="E546" s="8"/>
      <c r="F546" s="128"/>
      <c r="G546" s="4"/>
      <c r="H546" s="115"/>
      <c r="I546" s="115"/>
      <c r="J546" s="115"/>
      <c r="K546" s="115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2.75" customHeight="1">
      <c r="A547" s="8"/>
      <c r="B547" s="8"/>
      <c r="C547" s="23"/>
      <c r="D547" s="8"/>
      <c r="E547" s="8"/>
      <c r="F547" s="128"/>
      <c r="G547" s="4"/>
      <c r="H547" s="115"/>
      <c r="I547" s="115"/>
      <c r="J547" s="115"/>
      <c r="K547" s="115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2.75" customHeight="1">
      <c r="A548" s="8"/>
      <c r="B548" s="8"/>
      <c r="C548" s="23"/>
      <c r="D548" s="8"/>
      <c r="E548" s="8"/>
      <c r="F548" s="128"/>
      <c r="G548" s="4"/>
      <c r="H548" s="115"/>
      <c r="I548" s="115"/>
      <c r="J548" s="115"/>
      <c r="K548" s="115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2.75" customHeight="1">
      <c r="A549" s="8"/>
      <c r="B549" s="8"/>
      <c r="C549" s="23"/>
      <c r="D549" s="8"/>
      <c r="E549" s="8"/>
      <c r="F549" s="128"/>
      <c r="G549" s="4"/>
      <c r="H549" s="115"/>
      <c r="I549" s="115"/>
      <c r="J549" s="115"/>
      <c r="K549" s="115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2.75" customHeight="1">
      <c r="A550" s="8"/>
      <c r="B550" s="8"/>
      <c r="C550" s="23"/>
      <c r="D550" s="8"/>
      <c r="E550" s="8"/>
      <c r="F550" s="128"/>
      <c r="G550" s="4"/>
      <c r="H550" s="115"/>
      <c r="I550" s="115"/>
      <c r="J550" s="115"/>
      <c r="K550" s="115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2.75" customHeight="1">
      <c r="A551" s="8"/>
      <c r="B551" s="8"/>
      <c r="C551" s="23"/>
      <c r="D551" s="8"/>
      <c r="E551" s="8"/>
      <c r="F551" s="128"/>
      <c r="G551" s="4"/>
      <c r="H551" s="115"/>
      <c r="I551" s="115"/>
      <c r="J551" s="115"/>
      <c r="K551" s="115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2.75" customHeight="1">
      <c r="A552" s="8"/>
      <c r="B552" s="8"/>
      <c r="C552" s="23"/>
      <c r="D552" s="8"/>
      <c r="E552" s="8"/>
      <c r="F552" s="128"/>
      <c r="G552" s="4"/>
      <c r="H552" s="115"/>
      <c r="I552" s="115"/>
      <c r="J552" s="115"/>
      <c r="K552" s="115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2.75" customHeight="1">
      <c r="A553" s="8"/>
      <c r="B553" s="8"/>
      <c r="C553" s="23"/>
      <c r="D553" s="8"/>
      <c r="E553" s="8"/>
      <c r="F553" s="128"/>
      <c r="G553" s="4"/>
      <c r="H553" s="115"/>
      <c r="I553" s="115"/>
      <c r="J553" s="115"/>
      <c r="K553" s="115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2.75" customHeight="1">
      <c r="A554" s="8"/>
      <c r="B554" s="8"/>
      <c r="C554" s="23"/>
      <c r="D554" s="8"/>
      <c r="E554" s="8"/>
      <c r="F554" s="128"/>
      <c r="G554" s="4"/>
      <c r="H554" s="115"/>
      <c r="I554" s="115"/>
      <c r="J554" s="115"/>
      <c r="K554" s="115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2.75" customHeight="1">
      <c r="A555" s="8"/>
      <c r="B555" s="8"/>
      <c r="C555" s="23"/>
      <c r="D555" s="8"/>
      <c r="E555" s="8"/>
      <c r="F555" s="128"/>
      <c r="G555" s="4"/>
      <c r="H555" s="115"/>
      <c r="I555" s="115"/>
      <c r="J555" s="115"/>
      <c r="K555" s="115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2.75" customHeight="1">
      <c r="A556" s="8"/>
      <c r="B556" s="8"/>
      <c r="C556" s="23"/>
      <c r="D556" s="8"/>
      <c r="E556" s="8"/>
      <c r="F556" s="128"/>
      <c r="G556" s="4"/>
      <c r="H556" s="115"/>
      <c r="I556" s="115"/>
      <c r="J556" s="115"/>
      <c r="K556" s="115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2.75" customHeight="1">
      <c r="A557" s="8"/>
      <c r="B557" s="8"/>
      <c r="C557" s="23"/>
      <c r="D557" s="8"/>
      <c r="E557" s="8"/>
      <c r="F557" s="128"/>
      <c r="G557" s="4"/>
      <c r="H557" s="115"/>
      <c r="I557" s="115"/>
      <c r="J557" s="115"/>
      <c r="K557" s="115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2.75" customHeight="1">
      <c r="A558" s="8"/>
      <c r="B558" s="8"/>
      <c r="C558" s="23"/>
      <c r="D558" s="8"/>
      <c r="E558" s="8"/>
      <c r="F558" s="128"/>
      <c r="G558" s="4"/>
      <c r="H558" s="115"/>
      <c r="I558" s="115"/>
      <c r="J558" s="115"/>
      <c r="K558" s="115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2.75" customHeight="1">
      <c r="A559" s="8"/>
      <c r="B559" s="8"/>
      <c r="C559" s="23"/>
      <c r="D559" s="8"/>
      <c r="E559" s="8"/>
      <c r="F559" s="128"/>
      <c r="G559" s="4"/>
      <c r="H559" s="115"/>
      <c r="I559" s="115"/>
      <c r="J559" s="115"/>
      <c r="K559" s="115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2.75" customHeight="1">
      <c r="A560" s="8"/>
      <c r="B560" s="8"/>
      <c r="C560" s="23"/>
      <c r="D560" s="8"/>
      <c r="E560" s="8"/>
      <c r="F560" s="128"/>
      <c r="G560" s="4"/>
      <c r="H560" s="115"/>
      <c r="I560" s="115"/>
      <c r="J560" s="115"/>
      <c r="K560" s="115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2.75" customHeight="1">
      <c r="A561" s="8"/>
      <c r="B561" s="8"/>
      <c r="C561" s="23"/>
      <c r="D561" s="8"/>
      <c r="E561" s="8"/>
      <c r="F561" s="128"/>
      <c r="G561" s="4"/>
      <c r="H561" s="115"/>
      <c r="I561" s="115"/>
      <c r="J561" s="115"/>
      <c r="K561" s="115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2.75" customHeight="1">
      <c r="A562" s="8"/>
      <c r="B562" s="8"/>
      <c r="C562" s="23"/>
      <c r="D562" s="8"/>
      <c r="E562" s="8"/>
      <c r="F562" s="128"/>
      <c r="G562" s="4"/>
      <c r="H562" s="115"/>
      <c r="I562" s="115"/>
      <c r="J562" s="115"/>
      <c r="K562" s="115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2.75" customHeight="1">
      <c r="A563" s="8"/>
      <c r="B563" s="8"/>
      <c r="C563" s="23"/>
      <c r="D563" s="8"/>
      <c r="E563" s="8"/>
      <c r="F563" s="128"/>
      <c r="G563" s="4"/>
      <c r="H563" s="115"/>
      <c r="I563" s="115"/>
      <c r="J563" s="115"/>
      <c r="K563" s="115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2.75" customHeight="1">
      <c r="A564" s="8"/>
      <c r="B564" s="8"/>
      <c r="C564" s="23"/>
      <c r="D564" s="8"/>
      <c r="E564" s="8"/>
      <c r="F564" s="128"/>
      <c r="G564" s="4"/>
      <c r="H564" s="115"/>
      <c r="I564" s="115"/>
      <c r="J564" s="115"/>
      <c r="K564" s="115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2.75" customHeight="1">
      <c r="A565" s="8"/>
      <c r="B565" s="8"/>
      <c r="C565" s="23"/>
      <c r="D565" s="8"/>
      <c r="E565" s="8"/>
      <c r="F565" s="128"/>
      <c r="G565" s="4"/>
      <c r="H565" s="115"/>
      <c r="I565" s="115"/>
      <c r="J565" s="115"/>
      <c r="K565" s="115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2.75" customHeight="1">
      <c r="A566" s="8"/>
      <c r="B566" s="8"/>
      <c r="C566" s="23"/>
      <c r="D566" s="8"/>
      <c r="E566" s="8"/>
      <c r="F566" s="128"/>
      <c r="G566" s="4"/>
      <c r="H566" s="115"/>
      <c r="I566" s="115"/>
      <c r="J566" s="115"/>
      <c r="K566" s="115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2.75" customHeight="1">
      <c r="A567" s="8"/>
      <c r="B567" s="8"/>
      <c r="C567" s="23"/>
      <c r="D567" s="8"/>
      <c r="E567" s="8"/>
      <c r="F567" s="128"/>
      <c r="G567" s="4"/>
      <c r="H567" s="115"/>
      <c r="I567" s="115"/>
      <c r="J567" s="115"/>
      <c r="K567" s="115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2.75" customHeight="1">
      <c r="A568" s="8"/>
      <c r="B568" s="8"/>
      <c r="C568" s="23"/>
      <c r="D568" s="8"/>
      <c r="E568" s="8"/>
      <c r="F568" s="128"/>
      <c r="G568" s="4"/>
      <c r="H568" s="115"/>
      <c r="I568" s="115"/>
      <c r="J568" s="115"/>
      <c r="K568" s="115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2.75" customHeight="1">
      <c r="A569" s="8"/>
      <c r="B569" s="8"/>
      <c r="C569" s="23"/>
      <c r="D569" s="8"/>
      <c r="E569" s="8"/>
      <c r="F569" s="128"/>
      <c r="G569" s="4"/>
      <c r="H569" s="115"/>
      <c r="I569" s="115"/>
      <c r="J569" s="115"/>
      <c r="K569" s="115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2.75" customHeight="1">
      <c r="A570" s="8"/>
      <c r="B570" s="8"/>
      <c r="C570" s="23"/>
      <c r="D570" s="8"/>
      <c r="E570" s="8"/>
      <c r="F570" s="128"/>
      <c r="G570" s="4"/>
      <c r="H570" s="115"/>
      <c r="I570" s="115"/>
      <c r="J570" s="115"/>
      <c r="K570" s="115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2.75" customHeight="1">
      <c r="A571" s="8"/>
      <c r="B571" s="8"/>
      <c r="C571" s="23"/>
      <c r="D571" s="8"/>
      <c r="E571" s="8"/>
      <c r="F571" s="128"/>
      <c r="G571" s="4"/>
      <c r="H571" s="115"/>
      <c r="I571" s="115"/>
      <c r="J571" s="115"/>
      <c r="K571" s="115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2.75" customHeight="1">
      <c r="A572" s="8"/>
      <c r="B572" s="8"/>
      <c r="C572" s="23"/>
      <c r="D572" s="8"/>
      <c r="E572" s="8"/>
      <c r="F572" s="128"/>
      <c r="G572" s="4"/>
      <c r="H572" s="115"/>
      <c r="I572" s="115"/>
      <c r="J572" s="115"/>
      <c r="K572" s="115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2.75" customHeight="1">
      <c r="A573" s="8"/>
      <c r="B573" s="8"/>
      <c r="C573" s="23"/>
      <c r="D573" s="8"/>
      <c r="E573" s="8"/>
      <c r="F573" s="128"/>
      <c r="G573" s="4"/>
      <c r="H573" s="115"/>
      <c r="I573" s="115"/>
      <c r="J573" s="115"/>
      <c r="K573" s="115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2.75" customHeight="1">
      <c r="A574" s="8"/>
      <c r="B574" s="8"/>
      <c r="C574" s="23"/>
      <c r="D574" s="8"/>
      <c r="E574" s="8"/>
      <c r="F574" s="128"/>
      <c r="G574" s="4"/>
      <c r="H574" s="115"/>
      <c r="I574" s="115"/>
      <c r="J574" s="115"/>
      <c r="K574" s="115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2.75" customHeight="1">
      <c r="A575" s="8"/>
      <c r="B575" s="8"/>
      <c r="C575" s="23"/>
      <c r="D575" s="8"/>
      <c r="E575" s="8"/>
      <c r="F575" s="128"/>
      <c r="G575" s="4"/>
      <c r="H575" s="115"/>
      <c r="I575" s="115"/>
      <c r="J575" s="115"/>
      <c r="K575" s="115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2.75" customHeight="1">
      <c r="A576" s="8"/>
      <c r="B576" s="8"/>
      <c r="C576" s="23"/>
      <c r="D576" s="8"/>
      <c r="E576" s="8"/>
      <c r="F576" s="128"/>
      <c r="G576" s="4"/>
      <c r="H576" s="115"/>
      <c r="I576" s="115"/>
      <c r="J576" s="115"/>
      <c r="K576" s="115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2.75" customHeight="1">
      <c r="A577" s="8"/>
      <c r="B577" s="8"/>
      <c r="C577" s="23"/>
      <c r="D577" s="8"/>
      <c r="E577" s="8"/>
      <c r="F577" s="128"/>
      <c r="G577" s="4"/>
      <c r="H577" s="115"/>
      <c r="I577" s="115"/>
      <c r="J577" s="115"/>
      <c r="K577" s="115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2.75" customHeight="1">
      <c r="A578" s="8"/>
      <c r="B578" s="8"/>
      <c r="C578" s="23"/>
      <c r="D578" s="8"/>
      <c r="E578" s="8"/>
      <c r="F578" s="128"/>
      <c r="G578" s="4"/>
      <c r="H578" s="115"/>
      <c r="I578" s="115"/>
      <c r="J578" s="115"/>
      <c r="K578" s="115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2.75" customHeight="1">
      <c r="A579" s="8"/>
      <c r="B579" s="8"/>
      <c r="C579" s="23"/>
      <c r="D579" s="8"/>
      <c r="E579" s="8"/>
      <c r="F579" s="128"/>
      <c r="G579" s="4"/>
      <c r="H579" s="115"/>
      <c r="I579" s="115"/>
      <c r="J579" s="115"/>
      <c r="K579" s="115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2.75" customHeight="1">
      <c r="A580" s="8"/>
      <c r="B580" s="8"/>
      <c r="C580" s="23"/>
      <c r="D580" s="8"/>
      <c r="E580" s="8"/>
      <c r="F580" s="128"/>
      <c r="G580" s="4"/>
      <c r="H580" s="115"/>
      <c r="I580" s="115"/>
      <c r="J580" s="115"/>
      <c r="K580" s="115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2.75" customHeight="1">
      <c r="A581" s="8"/>
      <c r="B581" s="8"/>
      <c r="C581" s="23"/>
      <c r="D581" s="8"/>
      <c r="E581" s="8"/>
      <c r="F581" s="128"/>
      <c r="G581" s="4"/>
      <c r="H581" s="115"/>
      <c r="I581" s="115"/>
      <c r="J581" s="115"/>
      <c r="K581" s="115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2.75" customHeight="1">
      <c r="A582" s="8"/>
      <c r="B582" s="8"/>
      <c r="C582" s="23"/>
      <c r="D582" s="8"/>
      <c r="E582" s="8"/>
      <c r="F582" s="128"/>
      <c r="G582" s="4"/>
      <c r="H582" s="115"/>
      <c r="I582" s="115"/>
      <c r="J582" s="115"/>
      <c r="K582" s="115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2.75" customHeight="1">
      <c r="A583" s="8"/>
      <c r="B583" s="8"/>
      <c r="C583" s="23"/>
      <c r="D583" s="8"/>
      <c r="E583" s="8"/>
      <c r="F583" s="128"/>
      <c r="G583" s="4"/>
      <c r="H583" s="115"/>
      <c r="I583" s="115"/>
      <c r="J583" s="115"/>
      <c r="K583" s="115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2.75" customHeight="1">
      <c r="A584" s="8"/>
      <c r="B584" s="8"/>
      <c r="C584" s="23"/>
      <c r="D584" s="8"/>
      <c r="E584" s="8"/>
      <c r="F584" s="128"/>
      <c r="G584" s="4"/>
      <c r="H584" s="115"/>
      <c r="I584" s="115"/>
      <c r="J584" s="115"/>
      <c r="K584" s="115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2.75" customHeight="1">
      <c r="A585" s="8"/>
      <c r="B585" s="8"/>
      <c r="C585" s="23"/>
      <c r="D585" s="8"/>
      <c r="E585" s="8"/>
      <c r="F585" s="128"/>
      <c r="G585" s="4"/>
      <c r="H585" s="115"/>
      <c r="I585" s="115"/>
      <c r="J585" s="115"/>
      <c r="K585" s="115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2.75" customHeight="1">
      <c r="A586" s="8"/>
      <c r="B586" s="8"/>
      <c r="C586" s="23"/>
      <c r="D586" s="8"/>
      <c r="E586" s="8"/>
      <c r="F586" s="128"/>
      <c r="G586" s="4"/>
      <c r="H586" s="115"/>
      <c r="I586" s="115"/>
      <c r="J586" s="115"/>
      <c r="K586" s="115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2.75" customHeight="1">
      <c r="A587" s="8"/>
      <c r="B587" s="8"/>
      <c r="C587" s="23"/>
      <c r="D587" s="8"/>
      <c r="E587" s="8"/>
      <c r="F587" s="128"/>
      <c r="G587" s="4"/>
      <c r="H587" s="115"/>
      <c r="I587" s="115"/>
      <c r="J587" s="115"/>
      <c r="K587" s="115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2.75" customHeight="1">
      <c r="A588" s="8"/>
      <c r="B588" s="8"/>
      <c r="C588" s="23"/>
      <c r="D588" s="8"/>
      <c r="E588" s="8"/>
      <c r="F588" s="128"/>
      <c r="G588" s="4"/>
      <c r="H588" s="115"/>
      <c r="I588" s="115"/>
      <c r="J588" s="115"/>
      <c r="K588" s="115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2.75" customHeight="1">
      <c r="A589" s="8"/>
      <c r="B589" s="8"/>
      <c r="C589" s="23"/>
      <c r="D589" s="8"/>
      <c r="E589" s="8"/>
      <c r="F589" s="128"/>
      <c r="G589" s="4"/>
      <c r="H589" s="115"/>
      <c r="I589" s="115"/>
      <c r="J589" s="115"/>
      <c r="K589" s="115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2.75" customHeight="1">
      <c r="A590" s="8"/>
      <c r="B590" s="8"/>
      <c r="C590" s="23"/>
      <c r="D590" s="8"/>
      <c r="E590" s="8"/>
      <c r="F590" s="128"/>
      <c r="G590" s="4"/>
      <c r="H590" s="115"/>
      <c r="I590" s="115"/>
      <c r="J590" s="115"/>
      <c r="K590" s="115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2.75" customHeight="1">
      <c r="A591" s="8"/>
      <c r="B591" s="8"/>
      <c r="C591" s="23"/>
      <c r="D591" s="8"/>
      <c r="E591" s="8"/>
      <c r="F591" s="128"/>
      <c r="G591" s="4"/>
      <c r="H591" s="115"/>
      <c r="I591" s="115"/>
      <c r="J591" s="115"/>
      <c r="K591" s="115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2.75" customHeight="1">
      <c r="A592" s="8"/>
      <c r="B592" s="8"/>
      <c r="C592" s="23"/>
      <c r="D592" s="8"/>
      <c r="E592" s="8"/>
      <c r="F592" s="128"/>
      <c r="G592" s="4"/>
      <c r="H592" s="115"/>
      <c r="I592" s="115"/>
      <c r="J592" s="115"/>
      <c r="K592" s="115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2.75" customHeight="1">
      <c r="A593" s="8"/>
      <c r="B593" s="8"/>
      <c r="C593" s="23"/>
      <c r="D593" s="8"/>
      <c r="E593" s="8"/>
      <c r="F593" s="128"/>
      <c r="G593" s="4"/>
      <c r="H593" s="115"/>
      <c r="I593" s="115"/>
      <c r="J593" s="115"/>
      <c r="K593" s="115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2.75" customHeight="1">
      <c r="A594" s="8"/>
      <c r="B594" s="8"/>
      <c r="C594" s="23"/>
      <c r="D594" s="8"/>
      <c r="E594" s="8"/>
      <c r="F594" s="128"/>
      <c r="G594" s="4"/>
      <c r="H594" s="115"/>
      <c r="I594" s="115"/>
      <c r="J594" s="115"/>
      <c r="K594" s="115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2.75" customHeight="1">
      <c r="A595" s="8"/>
      <c r="B595" s="8"/>
      <c r="C595" s="23"/>
      <c r="D595" s="8"/>
      <c r="E595" s="8"/>
      <c r="F595" s="128"/>
      <c r="G595" s="4"/>
      <c r="H595" s="115"/>
      <c r="I595" s="115"/>
      <c r="J595" s="115"/>
      <c r="K595" s="115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2.75" customHeight="1">
      <c r="A596" s="8"/>
      <c r="B596" s="8"/>
      <c r="C596" s="23"/>
      <c r="D596" s="8"/>
      <c r="E596" s="8"/>
      <c r="F596" s="128"/>
      <c r="G596" s="4"/>
      <c r="H596" s="115"/>
      <c r="I596" s="115"/>
      <c r="J596" s="115"/>
      <c r="K596" s="115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2.75" customHeight="1">
      <c r="A597" s="8"/>
      <c r="B597" s="8"/>
      <c r="C597" s="23"/>
      <c r="D597" s="8"/>
      <c r="E597" s="8"/>
      <c r="F597" s="128"/>
      <c r="G597" s="4"/>
      <c r="H597" s="115"/>
      <c r="I597" s="115"/>
      <c r="J597" s="115"/>
      <c r="K597" s="115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2.75" customHeight="1">
      <c r="A598" s="8"/>
      <c r="B598" s="8"/>
      <c r="C598" s="23"/>
      <c r="D598" s="8"/>
      <c r="E598" s="8"/>
      <c r="F598" s="128"/>
      <c r="G598" s="4"/>
      <c r="H598" s="115"/>
      <c r="I598" s="115"/>
      <c r="J598" s="115"/>
      <c r="K598" s="115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2.75" customHeight="1">
      <c r="A599" s="8"/>
      <c r="B599" s="8"/>
      <c r="C599" s="23"/>
      <c r="D599" s="8"/>
      <c r="E599" s="8"/>
      <c r="F599" s="128"/>
      <c r="G599" s="4"/>
      <c r="H599" s="115"/>
      <c r="I599" s="115"/>
      <c r="J599" s="115"/>
      <c r="K599" s="115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2.75" customHeight="1">
      <c r="A600" s="8"/>
      <c r="B600" s="8"/>
      <c r="C600" s="23"/>
      <c r="D600" s="8"/>
      <c r="E600" s="8"/>
      <c r="F600" s="128"/>
      <c r="G600" s="4"/>
      <c r="H600" s="115"/>
      <c r="I600" s="115"/>
      <c r="J600" s="115"/>
      <c r="K600" s="115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2.75" customHeight="1">
      <c r="A601" s="8"/>
      <c r="B601" s="8"/>
      <c r="C601" s="23"/>
      <c r="D601" s="8"/>
      <c r="E601" s="8"/>
      <c r="F601" s="128"/>
      <c r="G601" s="4"/>
      <c r="H601" s="115"/>
      <c r="I601" s="115"/>
      <c r="J601" s="115"/>
      <c r="K601" s="115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2.75" customHeight="1">
      <c r="A602" s="8"/>
      <c r="B602" s="8"/>
      <c r="C602" s="23"/>
      <c r="D602" s="8"/>
      <c r="E602" s="8"/>
      <c r="F602" s="128"/>
      <c r="G602" s="4"/>
      <c r="H602" s="115"/>
      <c r="I602" s="115"/>
      <c r="J602" s="115"/>
      <c r="K602" s="115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2.75" customHeight="1">
      <c r="A603" s="8"/>
      <c r="B603" s="8"/>
      <c r="C603" s="23"/>
      <c r="D603" s="8"/>
      <c r="E603" s="8"/>
      <c r="F603" s="128"/>
      <c r="G603" s="4"/>
      <c r="H603" s="115"/>
      <c r="I603" s="115"/>
      <c r="J603" s="115"/>
      <c r="K603" s="115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2.75" customHeight="1">
      <c r="A604" s="8"/>
      <c r="B604" s="8"/>
      <c r="C604" s="23"/>
      <c r="D604" s="8"/>
      <c r="E604" s="8"/>
      <c r="F604" s="128"/>
      <c r="G604" s="4"/>
      <c r="H604" s="115"/>
      <c r="I604" s="115"/>
      <c r="J604" s="115"/>
      <c r="K604" s="115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2.75" customHeight="1">
      <c r="A605" s="8"/>
      <c r="B605" s="8"/>
      <c r="C605" s="23"/>
      <c r="D605" s="8"/>
      <c r="E605" s="8"/>
      <c r="F605" s="128"/>
      <c r="G605" s="4"/>
      <c r="H605" s="115"/>
      <c r="I605" s="115"/>
      <c r="J605" s="115"/>
      <c r="K605" s="115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2.75" customHeight="1">
      <c r="A606" s="8"/>
      <c r="B606" s="8"/>
      <c r="C606" s="23"/>
      <c r="D606" s="8"/>
      <c r="E606" s="8"/>
      <c r="F606" s="128"/>
      <c r="G606" s="4"/>
      <c r="H606" s="115"/>
      <c r="I606" s="115"/>
      <c r="J606" s="115"/>
      <c r="K606" s="115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2.75" customHeight="1">
      <c r="A607" s="8"/>
      <c r="B607" s="8"/>
      <c r="C607" s="23"/>
      <c r="D607" s="8"/>
      <c r="E607" s="8"/>
      <c r="F607" s="128"/>
      <c r="G607" s="4"/>
      <c r="H607" s="115"/>
      <c r="I607" s="115"/>
      <c r="J607" s="115"/>
      <c r="K607" s="115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2.75" customHeight="1">
      <c r="A608" s="8"/>
      <c r="B608" s="8"/>
      <c r="C608" s="23"/>
      <c r="D608" s="8"/>
      <c r="E608" s="8"/>
      <c r="F608" s="128"/>
      <c r="G608" s="4"/>
      <c r="H608" s="115"/>
      <c r="I608" s="115"/>
      <c r="J608" s="115"/>
      <c r="K608" s="115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2.75" customHeight="1">
      <c r="A609" s="8"/>
      <c r="B609" s="8"/>
      <c r="C609" s="23"/>
      <c r="D609" s="8"/>
      <c r="E609" s="8"/>
      <c r="F609" s="128"/>
      <c r="G609" s="4"/>
      <c r="H609" s="115"/>
      <c r="I609" s="115"/>
      <c r="J609" s="115"/>
      <c r="K609" s="115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2.75" customHeight="1">
      <c r="A610" s="8"/>
      <c r="B610" s="8"/>
      <c r="C610" s="23"/>
      <c r="D610" s="8"/>
      <c r="E610" s="8"/>
      <c r="F610" s="128"/>
      <c r="G610" s="4"/>
      <c r="H610" s="115"/>
      <c r="I610" s="115"/>
      <c r="J610" s="115"/>
      <c r="K610" s="115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2.75" customHeight="1">
      <c r="A611" s="8"/>
      <c r="B611" s="8"/>
      <c r="C611" s="23"/>
      <c r="D611" s="8"/>
      <c r="E611" s="8"/>
      <c r="F611" s="128"/>
      <c r="G611" s="4"/>
      <c r="H611" s="115"/>
      <c r="I611" s="115"/>
      <c r="J611" s="115"/>
      <c r="K611" s="115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2.75" customHeight="1">
      <c r="A612" s="8"/>
      <c r="B612" s="8"/>
      <c r="C612" s="23"/>
      <c r="D612" s="8"/>
      <c r="E612" s="8"/>
      <c r="F612" s="128"/>
      <c r="G612" s="4"/>
      <c r="H612" s="115"/>
      <c r="I612" s="115"/>
      <c r="J612" s="115"/>
      <c r="K612" s="115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2.75" customHeight="1">
      <c r="A613" s="8"/>
      <c r="B613" s="8"/>
      <c r="C613" s="23"/>
      <c r="D613" s="8"/>
      <c r="E613" s="8"/>
      <c r="F613" s="128"/>
      <c r="G613" s="4"/>
      <c r="H613" s="115"/>
      <c r="I613" s="115"/>
      <c r="J613" s="115"/>
      <c r="K613" s="115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2.75" customHeight="1">
      <c r="A614" s="8"/>
      <c r="B614" s="8"/>
      <c r="C614" s="23"/>
      <c r="D614" s="8"/>
      <c r="E614" s="8"/>
      <c r="F614" s="128"/>
      <c r="G614" s="4"/>
      <c r="H614" s="115"/>
      <c r="I614" s="115"/>
      <c r="J614" s="115"/>
      <c r="K614" s="115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2.75" customHeight="1">
      <c r="A615" s="8"/>
      <c r="B615" s="8"/>
      <c r="C615" s="23"/>
      <c r="D615" s="8"/>
      <c r="E615" s="8"/>
      <c r="F615" s="128"/>
      <c r="G615" s="4"/>
      <c r="H615" s="115"/>
      <c r="I615" s="115"/>
      <c r="J615" s="115"/>
      <c r="K615" s="115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2.75" customHeight="1">
      <c r="A616" s="8"/>
      <c r="B616" s="8"/>
      <c r="C616" s="23"/>
      <c r="D616" s="8"/>
      <c r="E616" s="8"/>
      <c r="F616" s="128"/>
      <c r="G616" s="4"/>
      <c r="H616" s="115"/>
      <c r="I616" s="115"/>
      <c r="J616" s="115"/>
      <c r="K616" s="115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2.75" customHeight="1">
      <c r="A617" s="8"/>
      <c r="B617" s="8"/>
      <c r="C617" s="23"/>
      <c r="D617" s="8"/>
      <c r="E617" s="8"/>
      <c r="F617" s="128"/>
      <c r="G617" s="4"/>
      <c r="H617" s="115"/>
      <c r="I617" s="115"/>
      <c r="J617" s="115"/>
      <c r="K617" s="115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2.75" customHeight="1">
      <c r="A618" s="8"/>
      <c r="B618" s="8"/>
      <c r="C618" s="23"/>
      <c r="D618" s="8"/>
      <c r="E618" s="8"/>
      <c r="F618" s="128"/>
      <c r="G618" s="4"/>
      <c r="H618" s="115"/>
      <c r="I618" s="115"/>
      <c r="J618" s="115"/>
      <c r="K618" s="115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2.75" customHeight="1">
      <c r="A619" s="8"/>
      <c r="B619" s="8"/>
      <c r="C619" s="23"/>
      <c r="D619" s="8"/>
      <c r="E619" s="8"/>
      <c r="F619" s="128"/>
      <c r="G619" s="4"/>
      <c r="H619" s="115"/>
      <c r="I619" s="115"/>
      <c r="J619" s="115"/>
      <c r="K619" s="115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2.75" customHeight="1">
      <c r="A620" s="8"/>
      <c r="B620" s="8"/>
      <c r="C620" s="23"/>
      <c r="D620" s="8"/>
      <c r="E620" s="8"/>
      <c r="F620" s="128"/>
      <c r="G620" s="4"/>
      <c r="H620" s="115"/>
      <c r="I620" s="115"/>
      <c r="J620" s="115"/>
      <c r="K620" s="115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2.75" customHeight="1">
      <c r="A621" s="8"/>
      <c r="B621" s="8"/>
      <c r="C621" s="23"/>
      <c r="D621" s="8"/>
      <c r="E621" s="8"/>
      <c r="F621" s="128"/>
      <c r="G621" s="4"/>
      <c r="H621" s="115"/>
      <c r="I621" s="115"/>
      <c r="J621" s="115"/>
      <c r="K621" s="115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2.75" customHeight="1">
      <c r="A622" s="8"/>
      <c r="B622" s="8"/>
      <c r="C622" s="23"/>
      <c r="D622" s="8"/>
      <c r="E622" s="8"/>
      <c r="F622" s="128"/>
      <c r="G622" s="4"/>
      <c r="H622" s="115"/>
      <c r="I622" s="115"/>
      <c r="J622" s="115"/>
      <c r="K622" s="115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2.75" customHeight="1">
      <c r="A623" s="8"/>
      <c r="B623" s="8"/>
      <c r="C623" s="23"/>
      <c r="D623" s="8"/>
      <c r="E623" s="8"/>
      <c r="F623" s="128"/>
      <c r="G623" s="4"/>
      <c r="H623" s="115"/>
      <c r="I623" s="115"/>
      <c r="J623" s="115"/>
      <c r="K623" s="115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2.75" customHeight="1">
      <c r="A624" s="8"/>
      <c r="B624" s="8"/>
      <c r="C624" s="23"/>
      <c r="D624" s="8"/>
      <c r="E624" s="8"/>
      <c r="F624" s="128"/>
      <c r="G624" s="4"/>
      <c r="H624" s="115"/>
      <c r="I624" s="115"/>
      <c r="J624" s="115"/>
      <c r="K624" s="115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2.75" customHeight="1">
      <c r="A625" s="8"/>
      <c r="B625" s="8"/>
      <c r="C625" s="23"/>
      <c r="D625" s="8"/>
      <c r="E625" s="8"/>
      <c r="F625" s="128"/>
      <c r="G625" s="4"/>
      <c r="H625" s="115"/>
      <c r="I625" s="115"/>
      <c r="J625" s="115"/>
      <c r="K625" s="115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2.75" customHeight="1">
      <c r="A626" s="8"/>
      <c r="B626" s="8"/>
      <c r="C626" s="23"/>
      <c r="D626" s="8"/>
      <c r="E626" s="8"/>
      <c r="F626" s="128"/>
      <c r="G626" s="4"/>
      <c r="H626" s="115"/>
      <c r="I626" s="115"/>
      <c r="J626" s="115"/>
      <c r="K626" s="115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2.75" customHeight="1">
      <c r="A627" s="8"/>
      <c r="B627" s="8"/>
      <c r="C627" s="23"/>
      <c r="D627" s="8"/>
      <c r="E627" s="8"/>
      <c r="F627" s="128"/>
      <c r="G627" s="4"/>
      <c r="H627" s="115"/>
      <c r="I627" s="115"/>
      <c r="J627" s="115"/>
      <c r="K627" s="115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2.75" customHeight="1">
      <c r="A628" s="8"/>
      <c r="B628" s="8"/>
      <c r="C628" s="23"/>
      <c r="D628" s="8"/>
      <c r="E628" s="8"/>
      <c r="F628" s="128"/>
      <c r="G628" s="4"/>
      <c r="H628" s="115"/>
      <c r="I628" s="115"/>
      <c r="J628" s="115"/>
      <c r="K628" s="115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2.75" customHeight="1">
      <c r="A629" s="8"/>
      <c r="B629" s="8"/>
      <c r="C629" s="23"/>
      <c r="D629" s="8"/>
      <c r="E629" s="8"/>
      <c r="F629" s="128"/>
      <c r="G629" s="4"/>
      <c r="H629" s="115"/>
      <c r="I629" s="115"/>
      <c r="J629" s="115"/>
      <c r="K629" s="115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2.75" customHeight="1">
      <c r="A630" s="8"/>
      <c r="B630" s="8"/>
      <c r="C630" s="23"/>
      <c r="D630" s="8"/>
      <c r="E630" s="8"/>
      <c r="F630" s="128"/>
      <c r="G630" s="4"/>
      <c r="H630" s="115"/>
      <c r="I630" s="115"/>
      <c r="J630" s="115"/>
      <c r="K630" s="115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2.75" customHeight="1">
      <c r="A631" s="8"/>
      <c r="B631" s="8"/>
      <c r="C631" s="23"/>
      <c r="D631" s="8"/>
      <c r="E631" s="8"/>
      <c r="F631" s="128"/>
      <c r="G631" s="4"/>
      <c r="H631" s="115"/>
      <c r="I631" s="115"/>
      <c r="J631" s="115"/>
      <c r="K631" s="115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2.75" customHeight="1">
      <c r="A632" s="8"/>
      <c r="B632" s="8"/>
      <c r="C632" s="23"/>
      <c r="D632" s="8"/>
      <c r="E632" s="8"/>
      <c r="F632" s="128"/>
      <c r="G632" s="4"/>
      <c r="H632" s="115"/>
      <c r="I632" s="115"/>
      <c r="J632" s="115"/>
      <c r="K632" s="115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2.75" customHeight="1">
      <c r="A633" s="8"/>
      <c r="B633" s="8"/>
      <c r="C633" s="23"/>
      <c r="D633" s="8"/>
      <c r="E633" s="8"/>
      <c r="F633" s="128"/>
      <c r="G633" s="4"/>
      <c r="H633" s="115"/>
      <c r="I633" s="115"/>
      <c r="J633" s="115"/>
      <c r="K633" s="115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2.75" customHeight="1">
      <c r="A634" s="8"/>
      <c r="B634" s="8"/>
      <c r="C634" s="23"/>
      <c r="D634" s="8"/>
      <c r="E634" s="8"/>
      <c r="F634" s="128"/>
      <c r="G634" s="4"/>
      <c r="H634" s="115"/>
      <c r="I634" s="115"/>
      <c r="J634" s="115"/>
      <c r="K634" s="115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2.75" customHeight="1">
      <c r="A635" s="8"/>
      <c r="B635" s="8"/>
      <c r="C635" s="23"/>
      <c r="D635" s="8"/>
      <c r="E635" s="8"/>
      <c r="F635" s="128"/>
      <c r="G635" s="4"/>
      <c r="H635" s="115"/>
      <c r="I635" s="115"/>
      <c r="J635" s="115"/>
      <c r="K635" s="115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2.75" customHeight="1">
      <c r="A636" s="8"/>
      <c r="B636" s="8"/>
      <c r="C636" s="23"/>
      <c r="D636" s="8"/>
      <c r="E636" s="8"/>
      <c r="F636" s="128"/>
      <c r="G636" s="4"/>
      <c r="H636" s="115"/>
      <c r="I636" s="115"/>
      <c r="J636" s="115"/>
      <c r="K636" s="115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2.75" customHeight="1">
      <c r="A637" s="8"/>
      <c r="B637" s="8"/>
      <c r="C637" s="23"/>
      <c r="D637" s="8"/>
      <c r="E637" s="8"/>
      <c r="F637" s="128"/>
      <c r="G637" s="4"/>
      <c r="H637" s="115"/>
      <c r="I637" s="115"/>
      <c r="J637" s="115"/>
      <c r="K637" s="115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2.75" customHeight="1">
      <c r="A638" s="8"/>
      <c r="B638" s="8"/>
      <c r="C638" s="23"/>
      <c r="D638" s="8"/>
      <c r="E638" s="8"/>
      <c r="F638" s="128"/>
      <c r="G638" s="4"/>
      <c r="H638" s="115"/>
      <c r="I638" s="115"/>
      <c r="J638" s="115"/>
      <c r="K638" s="115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2.75" customHeight="1">
      <c r="A639" s="8"/>
      <c r="B639" s="8"/>
      <c r="C639" s="23"/>
      <c r="D639" s="8"/>
      <c r="E639" s="8"/>
      <c r="F639" s="128"/>
      <c r="G639" s="4"/>
      <c r="H639" s="115"/>
      <c r="I639" s="115"/>
      <c r="J639" s="115"/>
      <c r="K639" s="115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2.75" customHeight="1">
      <c r="A640" s="8"/>
      <c r="B640" s="8"/>
      <c r="C640" s="23"/>
      <c r="D640" s="8"/>
      <c r="E640" s="8"/>
      <c r="F640" s="128"/>
      <c r="G640" s="4"/>
      <c r="H640" s="115"/>
      <c r="I640" s="115"/>
      <c r="J640" s="115"/>
      <c r="K640" s="115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2.75" customHeight="1">
      <c r="A641" s="8"/>
      <c r="B641" s="8"/>
      <c r="C641" s="23"/>
      <c r="D641" s="8"/>
      <c r="E641" s="8"/>
      <c r="F641" s="128"/>
      <c r="G641" s="4"/>
      <c r="H641" s="115"/>
      <c r="I641" s="115"/>
      <c r="J641" s="115"/>
      <c r="K641" s="115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2.75" customHeight="1">
      <c r="A642" s="8"/>
      <c r="B642" s="8"/>
      <c r="C642" s="23"/>
      <c r="D642" s="8"/>
      <c r="E642" s="8"/>
      <c r="F642" s="128"/>
      <c r="G642" s="4"/>
      <c r="H642" s="115"/>
      <c r="I642" s="115"/>
      <c r="J642" s="115"/>
      <c r="K642" s="115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2.75" customHeight="1">
      <c r="A643" s="8"/>
      <c r="B643" s="8"/>
      <c r="C643" s="23"/>
      <c r="D643" s="8"/>
      <c r="E643" s="8"/>
      <c r="F643" s="128"/>
      <c r="G643" s="4"/>
      <c r="H643" s="115"/>
      <c r="I643" s="115"/>
      <c r="J643" s="115"/>
      <c r="K643" s="115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2.75" customHeight="1">
      <c r="A644" s="8"/>
      <c r="B644" s="8"/>
      <c r="C644" s="23"/>
      <c r="D644" s="8"/>
      <c r="E644" s="8"/>
      <c r="F644" s="128"/>
      <c r="G644" s="4"/>
      <c r="H644" s="115"/>
      <c r="I644" s="115"/>
      <c r="J644" s="115"/>
      <c r="K644" s="115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2.75" customHeight="1">
      <c r="A645" s="8"/>
      <c r="B645" s="8"/>
      <c r="C645" s="23"/>
      <c r="D645" s="8"/>
      <c r="E645" s="8"/>
      <c r="F645" s="128"/>
      <c r="G645" s="4"/>
      <c r="H645" s="115"/>
      <c r="I645" s="115"/>
      <c r="J645" s="115"/>
      <c r="K645" s="115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2.75" customHeight="1">
      <c r="A646" s="8"/>
      <c r="B646" s="8"/>
      <c r="C646" s="23"/>
      <c r="D646" s="8"/>
      <c r="E646" s="8"/>
      <c r="F646" s="128"/>
      <c r="G646" s="4"/>
      <c r="H646" s="115"/>
      <c r="I646" s="115"/>
      <c r="J646" s="115"/>
      <c r="K646" s="115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2.75" customHeight="1">
      <c r="A647" s="8"/>
      <c r="B647" s="8"/>
      <c r="C647" s="23"/>
      <c r="D647" s="8"/>
      <c r="E647" s="8"/>
      <c r="F647" s="128"/>
      <c r="G647" s="4"/>
      <c r="H647" s="115"/>
      <c r="I647" s="115"/>
      <c r="J647" s="115"/>
      <c r="K647" s="115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2.75" customHeight="1">
      <c r="A648" s="8"/>
      <c r="B648" s="8"/>
      <c r="C648" s="23"/>
      <c r="D648" s="8"/>
      <c r="E648" s="8"/>
      <c r="F648" s="128"/>
      <c r="G648" s="4"/>
      <c r="H648" s="115"/>
      <c r="I648" s="115"/>
      <c r="J648" s="115"/>
      <c r="K648" s="115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2.75" customHeight="1">
      <c r="A649" s="8"/>
      <c r="B649" s="8"/>
      <c r="C649" s="23"/>
      <c r="D649" s="8"/>
      <c r="E649" s="8"/>
      <c r="F649" s="128"/>
      <c r="G649" s="4"/>
      <c r="H649" s="115"/>
      <c r="I649" s="115"/>
      <c r="J649" s="115"/>
      <c r="K649" s="115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2.75" customHeight="1">
      <c r="A650" s="8"/>
      <c r="B650" s="8"/>
      <c r="C650" s="23"/>
      <c r="D650" s="8"/>
      <c r="E650" s="8"/>
      <c r="F650" s="128"/>
      <c r="G650" s="4"/>
      <c r="H650" s="115"/>
      <c r="I650" s="115"/>
      <c r="J650" s="115"/>
      <c r="K650" s="115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2.75" customHeight="1">
      <c r="A651" s="8"/>
      <c r="B651" s="8"/>
      <c r="C651" s="23"/>
      <c r="D651" s="8"/>
      <c r="E651" s="8"/>
      <c r="F651" s="128"/>
      <c r="G651" s="4"/>
      <c r="H651" s="115"/>
      <c r="I651" s="115"/>
      <c r="J651" s="115"/>
      <c r="K651" s="115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2.75" customHeight="1">
      <c r="A652" s="8"/>
      <c r="B652" s="8"/>
      <c r="C652" s="23"/>
      <c r="D652" s="8"/>
      <c r="E652" s="8"/>
      <c r="F652" s="128"/>
      <c r="G652" s="4"/>
      <c r="H652" s="115"/>
      <c r="I652" s="115"/>
      <c r="J652" s="115"/>
      <c r="K652" s="115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2.75" customHeight="1">
      <c r="A653" s="8"/>
      <c r="B653" s="8"/>
      <c r="C653" s="23"/>
      <c r="D653" s="8"/>
      <c r="E653" s="8"/>
      <c r="F653" s="128"/>
      <c r="G653" s="4"/>
      <c r="H653" s="115"/>
      <c r="I653" s="115"/>
      <c r="J653" s="115"/>
      <c r="K653" s="115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2.75" customHeight="1">
      <c r="A654" s="8"/>
      <c r="B654" s="8"/>
      <c r="C654" s="23"/>
      <c r="D654" s="8"/>
      <c r="E654" s="8"/>
      <c r="F654" s="128"/>
      <c r="G654" s="4"/>
      <c r="H654" s="115"/>
      <c r="I654" s="115"/>
      <c r="J654" s="115"/>
      <c r="K654" s="115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2.75" customHeight="1">
      <c r="A655" s="8"/>
      <c r="B655" s="8"/>
      <c r="C655" s="23"/>
      <c r="D655" s="8"/>
      <c r="E655" s="8"/>
      <c r="F655" s="128"/>
      <c r="G655" s="4"/>
      <c r="H655" s="115"/>
      <c r="I655" s="115"/>
      <c r="J655" s="115"/>
      <c r="K655" s="115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2.75" customHeight="1">
      <c r="A656" s="8"/>
      <c r="B656" s="8"/>
      <c r="C656" s="23"/>
      <c r="D656" s="8"/>
      <c r="E656" s="8"/>
      <c r="F656" s="128"/>
      <c r="G656" s="4"/>
      <c r="H656" s="115"/>
      <c r="I656" s="115"/>
      <c r="J656" s="115"/>
      <c r="K656" s="115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2.75" customHeight="1">
      <c r="A657" s="8"/>
      <c r="B657" s="8"/>
      <c r="C657" s="23"/>
      <c r="D657" s="8"/>
      <c r="E657" s="8"/>
      <c r="F657" s="128"/>
      <c r="G657" s="4"/>
      <c r="H657" s="115"/>
      <c r="I657" s="115"/>
      <c r="J657" s="115"/>
      <c r="K657" s="115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2.75" customHeight="1">
      <c r="A658" s="8"/>
      <c r="B658" s="8"/>
      <c r="C658" s="23"/>
      <c r="D658" s="8"/>
      <c r="E658" s="8"/>
      <c r="F658" s="128"/>
      <c r="G658" s="4"/>
      <c r="H658" s="115"/>
      <c r="I658" s="115"/>
      <c r="J658" s="115"/>
      <c r="K658" s="115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2.75" customHeight="1">
      <c r="A659" s="8"/>
      <c r="B659" s="8"/>
      <c r="C659" s="23"/>
      <c r="D659" s="8"/>
      <c r="E659" s="8"/>
      <c r="F659" s="128"/>
      <c r="G659" s="4"/>
      <c r="H659" s="115"/>
      <c r="I659" s="115"/>
      <c r="J659" s="115"/>
      <c r="K659" s="115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2.75" customHeight="1">
      <c r="A660" s="8"/>
      <c r="B660" s="8"/>
      <c r="C660" s="23"/>
      <c r="D660" s="8"/>
      <c r="E660" s="8"/>
      <c r="F660" s="128"/>
      <c r="G660" s="4"/>
      <c r="H660" s="115"/>
      <c r="I660" s="115"/>
      <c r="J660" s="115"/>
      <c r="K660" s="115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2.75" customHeight="1">
      <c r="A661" s="8"/>
      <c r="B661" s="8"/>
      <c r="C661" s="23"/>
      <c r="D661" s="8"/>
      <c r="E661" s="8"/>
      <c r="F661" s="128"/>
      <c r="G661" s="4"/>
      <c r="H661" s="115"/>
      <c r="I661" s="115"/>
      <c r="J661" s="115"/>
      <c r="K661" s="115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2.75" customHeight="1">
      <c r="A662" s="8"/>
      <c r="B662" s="8"/>
      <c r="C662" s="23"/>
      <c r="D662" s="8"/>
      <c r="E662" s="8"/>
      <c r="F662" s="128"/>
      <c r="G662" s="4"/>
      <c r="H662" s="115"/>
      <c r="I662" s="115"/>
      <c r="J662" s="115"/>
      <c r="K662" s="115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2.75" customHeight="1">
      <c r="A663" s="8"/>
      <c r="B663" s="8"/>
      <c r="C663" s="23"/>
      <c r="D663" s="8"/>
      <c r="E663" s="8"/>
      <c r="F663" s="128"/>
      <c r="G663" s="4"/>
      <c r="H663" s="115"/>
      <c r="I663" s="115"/>
      <c r="J663" s="115"/>
      <c r="K663" s="115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2.75" customHeight="1">
      <c r="A664" s="8"/>
      <c r="B664" s="8"/>
      <c r="C664" s="23"/>
      <c r="D664" s="8"/>
      <c r="E664" s="8"/>
      <c r="F664" s="128"/>
      <c r="G664" s="4"/>
      <c r="H664" s="115"/>
      <c r="I664" s="115"/>
      <c r="J664" s="115"/>
      <c r="K664" s="115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2.75" customHeight="1">
      <c r="A665" s="8"/>
      <c r="B665" s="8"/>
      <c r="C665" s="23"/>
      <c r="D665" s="8"/>
      <c r="E665" s="8"/>
      <c r="F665" s="128"/>
      <c r="G665" s="4"/>
      <c r="H665" s="115"/>
      <c r="I665" s="115"/>
      <c r="J665" s="115"/>
      <c r="K665" s="115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2.75" customHeight="1">
      <c r="A666" s="8"/>
      <c r="B666" s="8"/>
      <c r="C666" s="23"/>
      <c r="D666" s="8"/>
      <c r="E666" s="8"/>
      <c r="F666" s="128"/>
      <c r="G666" s="4"/>
      <c r="H666" s="115"/>
      <c r="I666" s="115"/>
      <c r="J666" s="115"/>
      <c r="K666" s="115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2.75" customHeight="1">
      <c r="A667" s="8"/>
      <c r="B667" s="8"/>
      <c r="C667" s="23"/>
      <c r="D667" s="8"/>
      <c r="E667" s="8"/>
      <c r="F667" s="128"/>
      <c r="G667" s="4"/>
      <c r="H667" s="115"/>
      <c r="I667" s="115"/>
      <c r="J667" s="115"/>
      <c r="K667" s="115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2.75" customHeight="1">
      <c r="A668" s="8"/>
      <c r="B668" s="8"/>
      <c r="C668" s="23"/>
      <c r="D668" s="8"/>
      <c r="E668" s="8"/>
      <c r="F668" s="128"/>
      <c r="G668" s="4"/>
      <c r="H668" s="115"/>
      <c r="I668" s="115"/>
      <c r="J668" s="115"/>
      <c r="K668" s="115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2.75" customHeight="1">
      <c r="A669" s="8"/>
      <c r="B669" s="8"/>
      <c r="C669" s="23"/>
      <c r="D669" s="8"/>
      <c r="E669" s="8"/>
      <c r="F669" s="128"/>
      <c r="G669" s="4"/>
      <c r="H669" s="115"/>
      <c r="I669" s="115"/>
      <c r="J669" s="115"/>
      <c r="K669" s="115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2.75" customHeight="1">
      <c r="A670" s="8"/>
      <c r="B670" s="8"/>
      <c r="C670" s="23"/>
      <c r="D670" s="8"/>
      <c r="E670" s="8"/>
      <c r="F670" s="128"/>
      <c r="G670" s="4"/>
      <c r="H670" s="115"/>
      <c r="I670" s="115"/>
      <c r="J670" s="115"/>
      <c r="K670" s="115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2.75" customHeight="1">
      <c r="A671" s="8"/>
      <c r="B671" s="8"/>
      <c r="C671" s="23"/>
      <c r="D671" s="8"/>
      <c r="E671" s="8"/>
      <c r="F671" s="128"/>
      <c r="G671" s="4"/>
      <c r="H671" s="115"/>
      <c r="I671" s="115"/>
      <c r="J671" s="115"/>
      <c r="K671" s="115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2.75" customHeight="1">
      <c r="A672" s="8"/>
      <c r="B672" s="8"/>
      <c r="C672" s="23"/>
      <c r="D672" s="8"/>
      <c r="E672" s="8"/>
      <c r="F672" s="128"/>
      <c r="G672" s="4"/>
      <c r="H672" s="115"/>
      <c r="I672" s="115"/>
      <c r="J672" s="115"/>
      <c r="K672" s="115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2.75" customHeight="1">
      <c r="A673" s="8"/>
      <c r="B673" s="8"/>
      <c r="C673" s="23"/>
      <c r="D673" s="8"/>
      <c r="E673" s="8"/>
      <c r="F673" s="128"/>
      <c r="G673" s="4"/>
      <c r="H673" s="115"/>
      <c r="I673" s="115"/>
      <c r="J673" s="115"/>
      <c r="K673" s="115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2.75" customHeight="1">
      <c r="A674" s="8"/>
      <c r="B674" s="8"/>
      <c r="C674" s="23"/>
      <c r="D674" s="8"/>
      <c r="E674" s="8"/>
      <c r="F674" s="128"/>
      <c r="G674" s="4"/>
      <c r="H674" s="115"/>
      <c r="I674" s="115"/>
      <c r="J674" s="115"/>
      <c r="K674" s="115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2.75" customHeight="1">
      <c r="A675" s="8"/>
      <c r="B675" s="8"/>
      <c r="C675" s="23"/>
      <c r="D675" s="8"/>
      <c r="E675" s="8"/>
      <c r="F675" s="128"/>
      <c r="G675" s="4"/>
      <c r="H675" s="115"/>
      <c r="I675" s="115"/>
      <c r="J675" s="115"/>
      <c r="K675" s="115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2.75" customHeight="1">
      <c r="A676" s="8"/>
      <c r="B676" s="8"/>
      <c r="C676" s="23"/>
      <c r="D676" s="8"/>
      <c r="E676" s="8"/>
      <c r="F676" s="128"/>
      <c r="G676" s="4"/>
      <c r="H676" s="115"/>
      <c r="I676" s="115"/>
      <c r="J676" s="115"/>
      <c r="K676" s="115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2.75" customHeight="1">
      <c r="A677" s="8"/>
      <c r="B677" s="8"/>
      <c r="C677" s="23"/>
      <c r="D677" s="8"/>
      <c r="E677" s="8"/>
      <c r="F677" s="128"/>
      <c r="G677" s="4"/>
      <c r="H677" s="115"/>
      <c r="I677" s="115"/>
      <c r="J677" s="115"/>
      <c r="K677" s="115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2.75" customHeight="1">
      <c r="A678" s="8"/>
      <c r="B678" s="8"/>
      <c r="C678" s="23"/>
      <c r="D678" s="8"/>
      <c r="E678" s="8"/>
      <c r="F678" s="128"/>
      <c r="G678" s="4"/>
      <c r="H678" s="115"/>
      <c r="I678" s="115"/>
      <c r="J678" s="115"/>
      <c r="K678" s="115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2.75" customHeight="1">
      <c r="A679" s="8"/>
      <c r="B679" s="8"/>
      <c r="C679" s="23"/>
      <c r="D679" s="8"/>
      <c r="E679" s="8"/>
      <c r="F679" s="128"/>
      <c r="G679" s="4"/>
      <c r="H679" s="115"/>
      <c r="I679" s="115"/>
      <c r="J679" s="115"/>
      <c r="K679" s="115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2.75" customHeight="1">
      <c r="A680" s="8"/>
      <c r="B680" s="8"/>
      <c r="C680" s="23"/>
      <c r="D680" s="8"/>
      <c r="E680" s="8"/>
      <c r="F680" s="128"/>
      <c r="G680" s="4"/>
      <c r="H680" s="115"/>
      <c r="I680" s="115"/>
      <c r="J680" s="115"/>
      <c r="K680" s="115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2.75" customHeight="1">
      <c r="A681" s="8"/>
      <c r="B681" s="8"/>
      <c r="C681" s="23"/>
      <c r="D681" s="8"/>
      <c r="E681" s="8"/>
      <c r="F681" s="128"/>
      <c r="G681" s="4"/>
      <c r="H681" s="115"/>
      <c r="I681" s="115"/>
      <c r="J681" s="115"/>
      <c r="K681" s="115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2.75" customHeight="1">
      <c r="A682" s="8"/>
      <c r="B682" s="8"/>
      <c r="C682" s="23"/>
      <c r="D682" s="8"/>
      <c r="E682" s="8"/>
      <c r="F682" s="128"/>
      <c r="G682" s="4"/>
      <c r="H682" s="115"/>
      <c r="I682" s="115"/>
      <c r="J682" s="115"/>
      <c r="K682" s="115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2.75" customHeight="1">
      <c r="A683" s="8"/>
      <c r="B683" s="8"/>
      <c r="C683" s="23"/>
      <c r="D683" s="8"/>
      <c r="E683" s="8"/>
      <c r="F683" s="128"/>
      <c r="G683" s="4"/>
      <c r="H683" s="115"/>
      <c r="I683" s="115"/>
      <c r="J683" s="115"/>
      <c r="K683" s="115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2.75" customHeight="1">
      <c r="A684" s="8"/>
      <c r="B684" s="8"/>
      <c r="C684" s="23"/>
      <c r="D684" s="8"/>
      <c r="E684" s="8"/>
      <c r="F684" s="128"/>
      <c r="G684" s="4"/>
      <c r="H684" s="115"/>
      <c r="I684" s="115"/>
      <c r="J684" s="115"/>
      <c r="K684" s="115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2.75" customHeight="1">
      <c r="A685" s="8"/>
      <c r="B685" s="8"/>
      <c r="C685" s="23"/>
      <c r="D685" s="8"/>
      <c r="E685" s="8"/>
      <c r="F685" s="128"/>
      <c r="G685" s="4"/>
      <c r="H685" s="115"/>
      <c r="I685" s="115"/>
      <c r="J685" s="115"/>
      <c r="K685" s="115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2.75" customHeight="1">
      <c r="A686" s="8"/>
      <c r="B686" s="8"/>
      <c r="C686" s="23"/>
      <c r="D686" s="8"/>
      <c r="E686" s="8"/>
      <c r="F686" s="128"/>
      <c r="G686" s="4"/>
      <c r="H686" s="115"/>
      <c r="I686" s="115"/>
      <c r="J686" s="115"/>
      <c r="K686" s="115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2.75" customHeight="1">
      <c r="A687" s="8"/>
      <c r="B687" s="8"/>
      <c r="C687" s="23"/>
      <c r="D687" s="8"/>
      <c r="E687" s="8"/>
      <c r="F687" s="128"/>
      <c r="G687" s="4"/>
      <c r="H687" s="115"/>
      <c r="I687" s="115"/>
      <c r="J687" s="115"/>
      <c r="K687" s="115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2.75" customHeight="1">
      <c r="A688" s="8"/>
      <c r="B688" s="8"/>
      <c r="C688" s="23"/>
      <c r="D688" s="8"/>
      <c r="E688" s="8"/>
      <c r="F688" s="128"/>
      <c r="G688" s="4"/>
      <c r="H688" s="115"/>
      <c r="I688" s="115"/>
      <c r="J688" s="115"/>
      <c r="K688" s="115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2.75" customHeight="1">
      <c r="A689" s="8"/>
      <c r="B689" s="8"/>
      <c r="C689" s="23"/>
      <c r="D689" s="8"/>
      <c r="E689" s="8"/>
      <c r="F689" s="128"/>
      <c r="G689" s="4"/>
      <c r="H689" s="115"/>
      <c r="I689" s="115"/>
      <c r="J689" s="115"/>
      <c r="K689" s="115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2.75" customHeight="1">
      <c r="A690" s="8"/>
      <c r="B690" s="8"/>
      <c r="C690" s="23"/>
      <c r="D690" s="8"/>
      <c r="E690" s="8"/>
      <c r="F690" s="128"/>
      <c r="G690" s="4"/>
      <c r="H690" s="115"/>
      <c r="I690" s="115"/>
      <c r="J690" s="115"/>
      <c r="K690" s="115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2.75" customHeight="1">
      <c r="A691" s="8"/>
      <c r="B691" s="8"/>
      <c r="C691" s="23"/>
      <c r="D691" s="8"/>
      <c r="E691" s="8"/>
      <c r="F691" s="128"/>
      <c r="G691" s="4"/>
      <c r="H691" s="115"/>
      <c r="I691" s="115"/>
      <c r="J691" s="115"/>
      <c r="K691" s="115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2.75" customHeight="1">
      <c r="A692" s="8"/>
      <c r="B692" s="8"/>
      <c r="C692" s="23"/>
      <c r="D692" s="8"/>
      <c r="E692" s="8"/>
      <c r="F692" s="128"/>
      <c r="G692" s="4"/>
      <c r="H692" s="115"/>
      <c r="I692" s="115"/>
      <c r="J692" s="115"/>
      <c r="K692" s="115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2.75" customHeight="1">
      <c r="A693" s="8"/>
      <c r="B693" s="8"/>
      <c r="C693" s="23"/>
      <c r="D693" s="8"/>
      <c r="E693" s="8"/>
      <c r="F693" s="128"/>
      <c r="G693" s="4"/>
      <c r="H693" s="115"/>
      <c r="I693" s="115"/>
      <c r="J693" s="115"/>
      <c r="K693" s="115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2.75" customHeight="1">
      <c r="A694" s="8"/>
      <c r="B694" s="8"/>
      <c r="C694" s="23"/>
      <c r="D694" s="8"/>
      <c r="E694" s="8"/>
      <c r="F694" s="128"/>
      <c r="G694" s="4"/>
      <c r="H694" s="115"/>
      <c r="I694" s="115"/>
      <c r="J694" s="115"/>
      <c r="K694" s="115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2.75" customHeight="1">
      <c r="A695" s="8"/>
      <c r="B695" s="8"/>
      <c r="C695" s="23"/>
      <c r="D695" s="8"/>
      <c r="E695" s="8"/>
      <c r="F695" s="128"/>
      <c r="G695" s="4"/>
      <c r="H695" s="115"/>
      <c r="I695" s="115"/>
      <c r="J695" s="115"/>
      <c r="K695" s="115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2.75" customHeight="1">
      <c r="A696" s="8"/>
      <c r="B696" s="8"/>
      <c r="C696" s="23"/>
      <c r="D696" s="8"/>
      <c r="E696" s="8"/>
      <c r="F696" s="128"/>
      <c r="G696" s="4"/>
      <c r="H696" s="115"/>
      <c r="I696" s="115"/>
      <c r="J696" s="115"/>
      <c r="K696" s="115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2.75" customHeight="1">
      <c r="A697" s="8"/>
      <c r="B697" s="8"/>
      <c r="C697" s="23"/>
      <c r="D697" s="8"/>
      <c r="E697" s="8"/>
      <c r="F697" s="128"/>
      <c r="G697" s="4"/>
      <c r="H697" s="115"/>
      <c r="I697" s="115"/>
      <c r="J697" s="115"/>
      <c r="K697" s="115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2.75" customHeight="1">
      <c r="A698" s="8"/>
      <c r="B698" s="8"/>
      <c r="C698" s="23"/>
      <c r="D698" s="8"/>
      <c r="E698" s="8"/>
      <c r="F698" s="128"/>
      <c r="G698" s="4"/>
      <c r="H698" s="115"/>
      <c r="I698" s="115"/>
      <c r="J698" s="115"/>
      <c r="K698" s="115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2.75" customHeight="1">
      <c r="A699" s="8"/>
      <c r="B699" s="8"/>
      <c r="C699" s="23"/>
      <c r="D699" s="8"/>
      <c r="E699" s="8"/>
      <c r="F699" s="128"/>
      <c r="G699" s="4"/>
      <c r="H699" s="115"/>
      <c r="I699" s="115"/>
      <c r="J699" s="115"/>
      <c r="K699" s="115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2.75" customHeight="1">
      <c r="A700" s="8"/>
      <c r="B700" s="8"/>
      <c r="C700" s="23"/>
      <c r="D700" s="8"/>
      <c r="E700" s="8"/>
      <c r="F700" s="128"/>
      <c r="G700" s="4"/>
      <c r="H700" s="115"/>
      <c r="I700" s="115"/>
      <c r="J700" s="115"/>
      <c r="K700" s="115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2.75" customHeight="1">
      <c r="A701" s="8"/>
      <c r="B701" s="8"/>
      <c r="C701" s="23"/>
      <c r="D701" s="8"/>
      <c r="E701" s="8"/>
      <c r="F701" s="128"/>
      <c r="G701" s="4"/>
      <c r="H701" s="115"/>
      <c r="I701" s="115"/>
      <c r="J701" s="115"/>
      <c r="K701" s="115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2.75" customHeight="1">
      <c r="A702" s="8"/>
      <c r="B702" s="8"/>
      <c r="C702" s="23"/>
      <c r="D702" s="8"/>
      <c r="E702" s="8"/>
      <c r="F702" s="128"/>
      <c r="G702" s="4"/>
      <c r="H702" s="115"/>
      <c r="I702" s="115"/>
      <c r="J702" s="115"/>
      <c r="K702" s="115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2.75" customHeight="1">
      <c r="A703" s="8"/>
      <c r="B703" s="8"/>
      <c r="C703" s="23"/>
      <c r="D703" s="8"/>
      <c r="E703" s="8"/>
      <c r="F703" s="128"/>
      <c r="G703" s="4"/>
      <c r="H703" s="115"/>
      <c r="I703" s="115"/>
      <c r="J703" s="115"/>
      <c r="K703" s="115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2.75" customHeight="1">
      <c r="A704" s="8"/>
      <c r="B704" s="8"/>
      <c r="C704" s="23"/>
      <c r="D704" s="8"/>
      <c r="E704" s="8"/>
      <c r="F704" s="128"/>
      <c r="G704" s="4"/>
      <c r="H704" s="115"/>
      <c r="I704" s="115"/>
      <c r="J704" s="115"/>
      <c r="K704" s="115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2.75" customHeight="1">
      <c r="A705" s="8"/>
      <c r="B705" s="8"/>
      <c r="C705" s="23"/>
      <c r="D705" s="8"/>
      <c r="E705" s="8"/>
      <c r="F705" s="128"/>
      <c r="G705" s="4"/>
      <c r="H705" s="115"/>
      <c r="I705" s="115"/>
      <c r="J705" s="115"/>
      <c r="K705" s="115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2.75" customHeight="1">
      <c r="A706" s="8"/>
      <c r="B706" s="8"/>
      <c r="C706" s="23"/>
      <c r="D706" s="8"/>
      <c r="E706" s="8"/>
      <c r="F706" s="128"/>
      <c r="G706" s="4"/>
      <c r="H706" s="115"/>
      <c r="I706" s="115"/>
      <c r="J706" s="115"/>
      <c r="K706" s="115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2.75" customHeight="1">
      <c r="A707" s="8"/>
      <c r="B707" s="8"/>
      <c r="C707" s="23"/>
      <c r="D707" s="8"/>
      <c r="E707" s="8"/>
      <c r="F707" s="128"/>
      <c r="G707" s="4"/>
      <c r="H707" s="115"/>
      <c r="I707" s="115"/>
      <c r="J707" s="115"/>
      <c r="K707" s="115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2.75" customHeight="1">
      <c r="A708" s="8"/>
      <c r="B708" s="8"/>
      <c r="C708" s="23"/>
      <c r="D708" s="8"/>
      <c r="E708" s="8"/>
      <c r="F708" s="128"/>
      <c r="G708" s="4"/>
      <c r="H708" s="115"/>
      <c r="I708" s="115"/>
      <c r="J708" s="115"/>
      <c r="K708" s="115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2.75" customHeight="1">
      <c r="A709" s="8"/>
      <c r="B709" s="8"/>
      <c r="C709" s="23"/>
      <c r="D709" s="8"/>
      <c r="E709" s="8"/>
      <c r="F709" s="128"/>
      <c r="G709" s="4"/>
      <c r="H709" s="115"/>
      <c r="I709" s="115"/>
      <c r="J709" s="115"/>
      <c r="K709" s="115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2.75" customHeight="1">
      <c r="A710" s="8"/>
      <c r="B710" s="8"/>
      <c r="C710" s="23"/>
      <c r="D710" s="8"/>
      <c r="E710" s="8"/>
      <c r="F710" s="128"/>
      <c r="G710" s="4"/>
      <c r="H710" s="115"/>
      <c r="I710" s="115"/>
      <c r="J710" s="115"/>
      <c r="K710" s="115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2.75" customHeight="1">
      <c r="A711" s="8"/>
      <c r="B711" s="8"/>
      <c r="C711" s="23"/>
      <c r="D711" s="8"/>
      <c r="E711" s="8"/>
      <c r="F711" s="128"/>
      <c r="G711" s="4"/>
      <c r="H711" s="115"/>
      <c r="I711" s="115"/>
      <c r="J711" s="115"/>
      <c r="K711" s="115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2.75" customHeight="1">
      <c r="A712" s="8"/>
      <c r="B712" s="8"/>
      <c r="C712" s="23"/>
      <c r="D712" s="8"/>
      <c r="E712" s="8"/>
      <c r="F712" s="128"/>
      <c r="G712" s="4"/>
      <c r="H712" s="115"/>
      <c r="I712" s="115"/>
      <c r="J712" s="115"/>
      <c r="K712" s="115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2.75" customHeight="1">
      <c r="A713" s="8"/>
      <c r="B713" s="8"/>
      <c r="C713" s="23"/>
      <c r="D713" s="8"/>
      <c r="E713" s="8"/>
      <c r="F713" s="128"/>
      <c r="G713" s="4"/>
      <c r="H713" s="115"/>
      <c r="I713" s="115"/>
      <c r="J713" s="115"/>
      <c r="K713" s="115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2.75" customHeight="1">
      <c r="A714" s="8"/>
      <c r="B714" s="8"/>
      <c r="C714" s="23"/>
      <c r="D714" s="8"/>
      <c r="E714" s="8"/>
      <c r="F714" s="128"/>
      <c r="G714" s="4"/>
      <c r="H714" s="115"/>
      <c r="I714" s="115"/>
      <c r="J714" s="115"/>
      <c r="K714" s="115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2.75" customHeight="1">
      <c r="A715" s="8"/>
      <c r="B715" s="8"/>
      <c r="C715" s="23"/>
      <c r="D715" s="8"/>
      <c r="E715" s="8"/>
      <c r="F715" s="128"/>
      <c r="G715" s="4"/>
      <c r="H715" s="115"/>
      <c r="I715" s="115"/>
      <c r="J715" s="115"/>
      <c r="K715" s="115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2.75" customHeight="1">
      <c r="A716" s="8"/>
      <c r="B716" s="8"/>
      <c r="C716" s="23"/>
      <c r="D716" s="8"/>
      <c r="E716" s="8"/>
      <c r="F716" s="128"/>
      <c r="G716" s="4"/>
      <c r="H716" s="115"/>
      <c r="I716" s="115"/>
      <c r="J716" s="115"/>
      <c r="K716" s="115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2.75" customHeight="1">
      <c r="A717" s="8"/>
      <c r="B717" s="8"/>
      <c r="C717" s="23"/>
      <c r="D717" s="8"/>
      <c r="E717" s="8"/>
      <c r="F717" s="128"/>
      <c r="G717" s="4"/>
      <c r="H717" s="115"/>
      <c r="I717" s="115"/>
      <c r="J717" s="115"/>
      <c r="K717" s="115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2.75" customHeight="1">
      <c r="A718" s="8"/>
      <c r="B718" s="8"/>
      <c r="C718" s="23"/>
      <c r="D718" s="8"/>
      <c r="E718" s="8"/>
      <c r="F718" s="128"/>
      <c r="G718" s="4"/>
      <c r="H718" s="115"/>
      <c r="I718" s="115"/>
      <c r="J718" s="115"/>
      <c r="K718" s="115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2.75" customHeight="1">
      <c r="A719" s="8"/>
      <c r="B719" s="8"/>
      <c r="C719" s="23"/>
      <c r="D719" s="8"/>
      <c r="E719" s="8"/>
      <c r="F719" s="128"/>
      <c r="G719" s="4"/>
      <c r="H719" s="115"/>
      <c r="I719" s="115"/>
      <c r="J719" s="115"/>
      <c r="K719" s="115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2.75" customHeight="1">
      <c r="A720" s="8"/>
      <c r="B720" s="8"/>
      <c r="C720" s="23"/>
      <c r="D720" s="8"/>
      <c r="E720" s="8"/>
      <c r="F720" s="128"/>
      <c r="G720" s="4"/>
      <c r="H720" s="115"/>
      <c r="I720" s="115"/>
      <c r="J720" s="115"/>
      <c r="K720" s="115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2.75" customHeight="1">
      <c r="A721" s="8"/>
      <c r="B721" s="8"/>
      <c r="C721" s="23"/>
      <c r="D721" s="8"/>
      <c r="E721" s="8"/>
      <c r="F721" s="128"/>
      <c r="G721" s="4"/>
      <c r="H721" s="115"/>
      <c r="I721" s="115"/>
      <c r="J721" s="115"/>
      <c r="K721" s="115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2.75" customHeight="1">
      <c r="A722" s="8"/>
      <c r="B722" s="8"/>
      <c r="C722" s="23"/>
      <c r="D722" s="8"/>
      <c r="E722" s="8"/>
      <c r="F722" s="128"/>
      <c r="G722" s="4"/>
      <c r="H722" s="115"/>
      <c r="I722" s="115"/>
      <c r="J722" s="115"/>
      <c r="K722" s="115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2.75" customHeight="1">
      <c r="A723" s="8"/>
      <c r="B723" s="8"/>
      <c r="C723" s="23"/>
      <c r="D723" s="8"/>
      <c r="E723" s="8"/>
      <c r="F723" s="128"/>
      <c r="G723" s="4"/>
      <c r="H723" s="115"/>
      <c r="I723" s="115"/>
      <c r="J723" s="115"/>
      <c r="K723" s="115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2.75" customHeight="1">
      <c r="A724" s="8"/>
      <c r="B724" s="8"/>
      <c r="C724" s="23"/>
      <c r="D724" s="8"/>
      <c r="E724" s="8"/>
      <c r="F724" s="128"/>
      <c r="G724" s="4"/>
      <c r="H724" s="115"/>
      <c r="I724" s="115"/>
      <c r="J724" s="115"/>
      <c r="K724" s="115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2.75" customHeight="1">
      <c r="A725" s="8"/>
      <c r="B725" s="8"/>
      <c r="C725" s="23"/>
      <c r="D725" s="8"/>
      <c r="E725" s="8"/>
      <c r="F725" s="128"/>
      <c r="G725" s="4"/>
      <c r="H725" s="115"/>
      <c r="I725" s="115"/>
      <c r="J725" s="115"/>
      <c r="K725" s="115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2.75" customHeight="1">
      <c r="A726" s="8"/>
      <c r="B726" s="8"/>
      <c r="C726" s="23"/>
      <c r="D726" s="8"/>
      <c r="E726" s="8"/>
      <c r="F726" s="128"/>
      <c r="G726" s="4"/>
      <c r="H726" s="115"/>
      <c r="I726" s="115"/>
      <c r="J726" s="115"/>
      <c r="K726" s="115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2.75" customHeight="1">
      <c r="A727" s="8"/>
      <c r="B727" s="8"/>
      <c r="C727" s="23"/>
      <c r="D727" s="8"/>
      <c r="E727" s="8"/>
      <c r="F727" s="128"/>
      <c r="G727" s="4"/>
      <c r="H727" s="115"/>
      <c r="I727" s="115"/>
      <c r="J727" s="115"/>
      <c r="K727" s="115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2.75" customHeight="1">
      <c r="A728" s="8"/>
      <c r="B728" s="8"/>
      <c r="C728" s="23"/>
      <c r="D728" s="8"/>
      <c r="E728" s="8"/>
      <c r="F728" s="128"/>
      <c r="G728" s="4"/>
      <c r="H728" s="115"/>
      <c r="I728" s="115"/>
      <c r="J728" s="115"/>
      <c r="K728" s="115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2.75" customHeight="1">
      <c r="A729" s="8"/>
      <c r="B729" s="8"/>
      <c r="C729" s="23"/>
      <c r="D729" s="8"/>
      <c r="E729" s="8"/>
      <c r="F729" s="128"/>
      <c r="G729" s="4"/>
      <c r="H729" s="115"/>
      <c r="I729" s="115"/>
      <c r="J729" s="115"/>
      <c r="K729" s="115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2.75" customHeight="1">
      <c r="A730" s="8"/>
      <c r="B730" s="8"/>
      <c r="C730" s="23"/>
      <c r="D730" s="8"/>
      <c r="E730" s="8"/>
      <c r="F730" s="128"/>
      <c r="G730" s="4"/>
      <c r="H730" s="115"/>
      <c r="I730" s="115"/>
      <c r="J730" s="115"/>
      <c r="K730" s="115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2.75" customHeight="1">
      <c r="A731" s="8"/>
      <c r="B731" s="8"/>
      <c r="C731" s="23"/>
      <c r="D731" s="8"/>
      <c r="E731" s="8"/>
      <c r="F731" s="128"/>
      <c r="G731" s="4"/>
      <c r="H731" s="115"/>
      <c r="I731" s="115"/>
      <c r="J731" s="115"/>
      <c r="K731" s="115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2.75" customHeight="1">
      <c r="A732" s="8"/>
      <c r="B732" s="8"/>
      <c r="C732" s="23"/>
      <c r="D732" s="8"/>
      <c r="E732" s="8"/>
      <c r="F732" s="128"/>
      <c r="G732" s="4"/>
      <c r="H732" s="115"/>
      <c r="I732" s="115"/>
      <c r="J732" s="115"/>
      <c r="K732" s="115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2.75" customHeight="1">
      <c r="A733" s="8"/>
      <c r="B733" s="8"/>
      <c r="C733" s="23"/>
      <c r="D733" s="8"/>
      <c r="E733" s="8"/>
      <c r="F733" s="128"/>
      <c r="G733" s="4"/>
      <c r="H733" s="115"/>
      <c r="I733" s="115"/>
      <c r="J733" s="115"/>
      <c r="K733" s="115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2.75" customHeight="1">
      <c r="A734" s="8"/>
      <c r="B734" s="8"/>
      <c r="C734" s="23"/>
      <c r="D734" s="8"/>
      <c r="E734" s="8"/>
      <c r="F734" s="128"/>
      <c r="G734" s="4"/>
      <c r="H734" s="115"/>
      <c r="I734" s="115"/>
      <c r="J734" s="115"/>
      <c r="K734" s="115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2.75" customHeight="1">
      <c r="A735" s="8"/>
      <c r="B735" s="8"/>
      <c r="C735" s="23"/>
      <c r="D735" s="8"/>
      <c r="E735" s="8"/>
      <c r="F735" s="128"/>
      <c r="G735" s="4"/>
      <c r="H735" s="115"/>
      <c r="I735" s="115"/>
      <c r="J735" s="115"/>
      <c r="K735" s="115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2.75" customHeight="1">
      <c r="A736" s="8"/>
      <c r="B736" s="8"/>
      <c r="C736" s="23"/>
      <c r="D736" s="8"/>
      <c r="E736" s="8"/>
      <c r="F736" s="128"/>
      <c r="G736" s="4"/>
      <c r="H736" s="115"/>
      <c r="I736" s="115"/>
      <c r="J736" s="115"/>
      <c r="K736" s="115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2.75" customHeight="1">
      <c r="A737" s="8"/>
      <c r="B737" s="8"/>
      <c r="C737" s="23"/>
      <c r="D737" s="8"/>
      <c r="E737" s="8"/>
      <c r="F737" s="128"/>
      <c r="G737" s="4"/>
      <c r="H737" s="115"/>
      <c r="I737" s="115"/>
      <c r="J737" s="115"/>
      <c r="K737" s="115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2.75" customHeight="1">
      <c r="A738" s="8"/>
      <c r="B738" s="8"/>
      <c r="C738" s="23"/>
      <c r="D738" s="8"/>
      <c r="E738" s="8"/>
      <c r="F738" s="128"/>
      <c r="G738" s="4"/>
      <c r="H738" s="115"/>
      <c r="I738" s="115"/>
      <c r="J738" s="115"/>
      <c r="K738" s="115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2.75" customHeight="1">
      <c r="A739" s="8"/>
      <c r="B739" s="8"/>
      <c r="C739" s="23"/>
      <c r="D739" s="8"/>
      <c r="E739" s="8"/>
      <c r="F739" s="128"/>
      <c r="G739" s="4"/>
      <c r="H739" s="115"/>
      <c r="I739" s="115"/>
      <c r="J739" s="115"/>
      <c r="K739" s="115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2.75" customHeight="1">
      <c r="A740" s="8"/>
      <c r="B740" s="8"/>
      <c r="C740" s="23"/>
      <c r="D740" s="8"/>
      <c r="E740" s="8"/>
      <c r="F740" s="128"/>
      <c r="G740" s="4"/>
      <c r="H740" s="115"/>
      <c r="I740" s="115"/>
      <c r="J740" s="115"/>
      <c r="K740" s="115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2.75" customHeight="1">
      <c r="A741" s="8"/>
      <c r="B741" s="8"/>
      <c r="C741" s="23"/>
      <c r="D741" s="8"/>
      <c r="E741" s="8"/>
      <c r="F741" s="128"/>
      <c r="G741" s="4"/>
      <c r="H741" s="115"/>
      <c r="I741" s="115"/>
      <c r="J741" s="115"/>
      <c r="K741" s="115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2.75" customHeight="1">
      <c r="A742" s="8"/>
      <c r="B742" s="8"/>
      <c r="C742" s="23"/>
      <c r="D742" s="8"/>
      <c r="E742" s="8"/>
      <c r="F742" s="128"/>
      <c r="G742" s="4"/>
      <c r="H742" s="115"/>
      <c r="I742" s="115"/>
      <c r="J742" s="115"/>
      <c r="K742" s="115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2.75" customHeight="1">
      <c r="A743" s="8"/>
      <c r="B743" s="8"/>
      <c r="C743" s="23"/>
      <c r="D743" s="8"/>
      <c r="E743" s="8"/>
      <c r="F743" s="128"/>
      <c r="G743" s="4"/>
      <c r="H743" s="115"/>
      <c r="I743" s="115"/>
      <c r="J743" s="115"/>
      <c r="K743" s="115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2.75" customHeight="1">
      <c r="A744" s="8"/>
      <c r="B744" s="8"/>
      <c r="C744" s="23"/>
      <c r="D744" s="8"/>
      <c r="E744" s="8"/>
      <c r="F744" s="128"/>
      <c r="G744" s="4"/>
      <c r="H744" s="115"/>
      <c r="I744" s="115"/>
      <c r="J744" s="115"/>
      <c r="K744" s="115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2.75" customHeight="1">
      <c r="A745" s="8"/>
      <c r="B745" s="8"/>
      <c r="C745" s="23"/>
      <c r="D745" s="8"/>
      <c r="E745" s="8"/>
      <c r="F745" s="128"/>
      <c r="G745" s="4"/>
      <c r="H745" s="115"/>
      <c r="I745" s="115"/>
      <c r="J745" s="115"/>
      <c r="K745" s="115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2.75" customHeight="1">
      <c r="A746" s="8"/>
      <c r="B746" s="8"/>
      <c r="C746" s="23"/>
      <c r="D746" s="8"/>
      <c r="E746" s="8"/>
      <c r="F746" s="128"/>
      <c r="G746" s="4"/>
      <c r="H746" s="115"/>
      <c r="I746" s="115"/>
      <c r="J746" s="115"/>
      <c r="K746" s="115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2.75" customHeight="1">
      <c r="A747" s="8"/>
      <c r="B747" s="8"/>
      <c r="C747" s="23"/>
      <c r="D747" s="8"/>
      <c r="E747" s="8"/>
      <c r="F747" s="128"/>
      <c r="G747" s="4"/>
      <c r="H747" s="115"/>
      <c r="I747" s="115"/>
      <c r="J747" s="115"/>
      <c r="K747" s="115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2.75" customHeight="1">
      <c r="A748" s="8"/>
      <c r="B748" s="8"/>
      <c r="C748" s="23"/>
      <c r="D748" s="8"/>
      <c r="E748" s="8"/>
      <c r="F748" s="128"/>
      <c r="G748" s="4"/>
      <c r="H748" s="115"/>
      <c r="I748" s="115"/>
      <c r="J748" s="115"/>
      <c r="K748" s="115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2.75" customHeight="1">
      <c r="A749" s="8"/>
      <c r="B749" s="8"/>
      <c r="C749" s="23"/>
      <c r="D749" s="8"/>
      <c r="E749" s="8"/>
      <c r="F749" s="128"/>
      <c r="G749" s="4"/>
      <c r="H749" s="115"/>
      <c r="I749" s="115"/>
      <c r="J749" s="115"/>
      <c r="K749" s="115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2.75" customHeight="1">
      <c r="A750" s="8"/>
      <c r="B750" s="8"/>
      <c r="C750" s="23"/>
      <c r="D750" s="8"/>
      <c r="E750" s="8"/>
      <c r="F750" s="128"/>
      <c r="G750" s="4"/>
      <c r="H750" s="115"/>
      <c r="I750" s="115"/>
      <c r="J750" s="115"/>
      <c r="K750" s="115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2.75" customHeight="1">
      <c r="A751" s="8"/>
      <c r="B751" s="8"/>
      <c r="C751" s="23"/>
      <c r="D751" s="8"/>
      <c r="E751" s="8"/>
      <c r="F751" s="128"/>
      <c r="G751" s="4"/>
      <c r="H751" s="115"/>
      <c r="I751" s="115"/>
      <c r="J751" s="115"/>
      <c r="K751" s="115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2.75" customHeight="1">
      <c r="A752" s="8"/>
      <c r="B752" s="8"/>
      <c r="C752" s="23"/>
      <c r="D752" s="8"/>
      <c r="E752" s="8"/>
      <c r="F752" s="128"/>
      <c r="G752" s="4"/>
      <c r="H752" s="115"/>
      <c r="I752" s="115"/>
      <c r="J752" s="115"/>
      <c r="K752" s="115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2.75" customHeight="1">
      <c r="A753" s="8"/>
      <c r="B753" s="8"/>
      <c r="C753" s="23"/>
      <c r="D753" s="8"/>
      <c r="E753" s="8"/>
      <c r="F753" s="128"/>
      <c r="G753" s="4"/>
      <c r="H753" s="115"/>
      <c r="I753" s="115"/>
      <c r="J753" s="115"/>
      <c r="K753" s="115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2.75" customHeight="1">
      <c r="A754" s="8"/>
      <c r="B754" s="8"/>
      <c r="C754" s="23"/>
      <c r="D754" s="8"/>
      <c r="E754" s="8"/>
      <c r="F754" s="128"/>
      <c r="G754" s="4"/>
      <c r="H754" s="115"/>
      <c r="I754" s="115"/>
      <c r="J754" s="115"/>
      <c r="K754" s="115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2.75" customHeight="1">
      <c r="A755" s="8"/>
      <c r="B755" s="8"/>
      <c r="C755" s="23"/>
      <c r="D755" s="8"/>
      <c r="E755" s="8"/>
      <c r="F755" s="128"/>
      <c r="G755" s="4"/>
      <c r="H755" s="115"/>
      <c r="I755" s="115"/>
      <c r="J755" s="115"/>
      <c r="K755" s="115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2.75" customHeight="1">
      <c r="A756" s="8"/>
      <c r="B756" s="8"/>
      <c r="C756" s="23"/>
      <c r="D756" s="8"/>
      <c r="E756" s="8"/>
      <c r="F756" s="128"/>
      <c r="G756" s="4"/>
      <c r="H756" s="115"/>
      <c r="I756" s="115"/>
      <c r="J756" s="115"/>
      <c r="K756" s="115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2.75" customHeight="1">
      <c r="A757" s="8"/>
      <c r="B757" s="8"/>
      <c r="C757" s="23"/>
      <c r="D757" s="8"/>
      <c r="E757" s="8"/>
      <c r="F757" s="128"/>
      <c r="G757" s="4"/>
      <c r="H757" s="115"/>
      <c r="I757" s="115"/>
      <c r="J757" s="115"/>
      <c r="K757" s="115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2.75" customHeight="1">
      <c r="A758" s="8"/>
      <c r="B758" s="8"/>
      <c r="C758" s="23"/>
      <c r="D758" s="8"/>
      <c r="E758" s="8"/>
      <c r="F758" s="128"/>
      <c r="G758" s="4"/>
      <c r="H758" s="115"/>
      <c r="I758" s="115"/>
      <c r="J758" s="115"/>
      <c r="K758" s="115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2.75" customHeight="1">
      <c r="A759" s="8"/>
      <c r="B759" s="8"/>
      <c r="C759" s="23"/>
      <c r="D759" s="8"/>
      <c r="E759" s="8"/>
      <c r="F759" s="128"/>
      <c r="G759" s="4"/>
      <c r="H759" s="115"/>
      <c r="I759" s="115"/>
      <c r="J759" s="115"/>
      <c r="K759" s="115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2.75" customHeight="1">
      <c r="A760" s="8"/>
      <c r="B760" s="8"/>
      <c r="C760" s="23"/>
      <c r="D760" s="8"/>
      <c r="E760" s="8"/>
      <c r="F760" s="128"/>
      <c r="G760" s="4"/>
      <c r="H760" s="115"/>
      <c r="I760" s="115"/>
      <c r="J760" s="115"/>
      <c r="K760" s="115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2.75" customHeight="1">
      <c r="A761" s="8"/>
      <c r="B761" s="8"/>
      <c r="C761" s="23"/>
      <c r="D761" s="8"/>
      <c r="E761" s="8"/>
      <c r="F761" s="128"/>
      <c r="G761" s="4"/>
      <c r="H761" s="115"/>
      <c r="I761" s="115"/>
      <c r="J761" s="115"/>
      <c r="K761" s="115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2.75" customHeight="1">
      <c r="A762" s="8"/>
      <c r="B762" s="8"/>
      <c r="C762" s="23"/>
      <c r="D762" s="8"/>
      <c r="E762" s="8"/>
      <c r="F762" s="128"/>
      <c r="G762" s="4"/>
      <c r="H762" s="115"/>
      <c r="I762" s="115"/>
      <c r="J762" s="115"/>
      <c r="K762" s="115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2.75" customHeight="1">
      <c r="A763" s="8"/>
      <c r="B763" s="8"/>
      <c r="C763" s="23"/>
      <c r="D763" s="8"/>
      <c r="E763" s="8"/>
      <c r="F763" s="128"/>
      <c r="G763" s="4"/>
      <c r="H763" s="115"/>
      <c r="I763" s="115"/>
      <c r="J763" s="115"/>
      <c r="K763" s="115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2.75" customHeight="1">
      <c r="A764" s="8"/>
      <c r="B764" s="8"/>
      <c r="C764" s="23"/>
      <c r="D764" s="8"/>
      <c r="E764" s="8"/>
      <c r="F764" s="128"/>
      <c r="G764" s="4"/>
      <c r="H764" s="115"/>
      <c r="I764" s="115"/>
      <c r="J764" s="115"/>
      <c r="K764" s="115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2.75" customHeight="1">
      <c r="A765" s="8"/>
      <c r="B765" s="8"/>
      <c r="C765" s="23"/>
      <c r="D765" s="8"/>
      <c r="E765" s="8"/>
      <c r="F765" s="128"/>
      <c r="G765" s="4"/>
      <c r="H765" s="115"/>
      <c r="I765" s="115"/>
      <c r="J765" s="115"/>
      <c r="K765" s="115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2.75" customHeight="1">
      <c r="A766" s="8"/>
      <c r="B766" s="8"/>
      <c r="C766" s="23"/>
      <c r="D766" s="8"/>
      <c r="E766" s="8"/>
      <c r="F766" s="128"/>
      <c r="G766" s="4"/>
      <c r="H766" s="115"/>
      <c r="I766" s="115"/>
      <c r="J766" s="115"/>
      <c r="K766" s="115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2.75" customHeight="1">
      <c r="A767" s="8"/>
      <c r="B767" s="8"/>
      <c r="C767" s="23"/>
      <c r="D767" s="8"/>
      <c r="E767" s="8"/>
      <c r="F767" s="128"/>
      <c r="G767" s="4"/>
      <c r="H767" s="115"/>
      <c r="I767" s="115"/>
      <c r="J767" s="115"/>
      <c r="K767" s="115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2.75" customHeight="1">
      <c r="A768" s="8"/>
      <c r="B768" s="8"/>
      <c r="C768" s="23"/>
      <c r="D768" s="8"/>
      <c r="E768" s="8"/>
      <c r="F768" s="128"/>
      <c r="G768" s="4"/>
      <c r="H768" s="115"/>
      <c r="I768" s="115"/>
      <c r="J768" s="115"/>
      <c r="K768" s="115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2.75" customHeight="1">
      <c r="A769" s="8"/>
      <c r="B769" s="8"/>
      <c r="C769" s="23"/>
      <c r="D769" s="8"/>
      <c r="E769" s="8"/>
      <c r="F769" s="128"/>
      <c r="G769" s="4"/>
      <c r="H769" s="115"/>
      <c r="I769" s="115"/>
      <c r="J769" s="115"/>
      <c r="K769" s="115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2.75" customHeight="1">
      <c r="A770" s="8"/>
      <c r="B770" s="8"/>
      <c r="C770" s="23"/>
      <c r="D770" s="8"/>
      <c r="E770" s="8"/>
      <c r="F770" s="128"/>
      <c r="G770" s="4"/>
      <c r="H770" s="115"/>
      <c r="I770" s="115"/>
      <c r="J770" s="115"/>
      <c r="K770" s="115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2.75" customHeight="1">
      <c r="A771" s="8"/>
      <c r="B771" s="8"/>
      <c r="C771" s="23"/>
      <c r="D771" s="8"/>
      <c r="E771" s="8"/>
      <c r="F771" s="128"/>
      <c r="G771" s="4"/>
      <c r="H771" s="115"/>
      <c r="I771" s="115"/>
      <c r="J771" s="115"/>
      <c r="K771" s="115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2.75" customHeight="1">
      <c r="A772" s="8"/>
      <c r="B772" s="8"/>
      <c r="C772" s="23"/>
      <c r="D772" s="8"/>
      <c r="E772" s="8"/>
      <c r="F772" s="128"/>
      <c r="G772" s="4"/>
      <c r="H772" s="115"/>
      <c r="I772" s="115"/>
      <c r="J772" s="115"/>
      <c r="K772" s="115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2.75" customHeight="1">
      <c r="A773" s="8"/>
      <c r="B773" s="8"/>
      <c r="C773" s="23"/>
      <c r="D773" s="8"/>
      <c r="E773" s="8"/>
      <c r="F773" s="128"/>
      <c r="G773" s="4"/>
      <c r="H773" s="115"/>
      <c r="I773" s="115"/>
      <c r="J773" s="115"/>
      <c r="K773" s="115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2.75" customHeight="1">
      <c r="A774" s="8"/>
      <c r="B774" s="8"/>
      <c r="C774" s="23"/>
      <c r="D774" s="8"/>
      <c r="E774" s="8"/>
      <c r="F774" s="128"/>
      <c r="G774" s="4"/>
      <c r="H774" s="115"/>
      <c r="I774" s="115"/>
      <c r="J774" s="115"/>
      <c r="K774" s="115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2.75" customHeight="1">
      <c r="A775" s="8"/>
      <c r="B775" s="8"/>
      <c r="C775" s="23"/>
      <c r="D775" s="8"/>
      <c r="E775" s="8"/>
      <c r="F775" s="128"/>
      <c r="G775" s="4"/>
      <c r="H775" s="115"/>
      <c r="I775" s="115"/>
      <c r="J775" s="115"/>
      <c r="K775" s="115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2.75" customHeight="1">
      <c r="A776" s="8"/>
      <c r="B776" s="8"/>
      <c r="C776" s="23"/>
      <c r="D776" s="8"/>
      <c r="E776" s="8"/>
      <c r="F776" s="128"/>
      <c r="G776" s="4"/>
      <c r="H776" s="115"/>
      <c r="I776" s="115"/>
      <c r="J776" s="115"/>
      <c r="K776" s="115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2.75" customHeight="1">
      <c r="A777" s="8"/>
      <c r="B777" s="8"/>
      <c r="C777" s="23"/>
      <c r="D777" s="8"/>
      <c r="E777" s="8"/>
      <c r="F777" s="128"/>
      <c r="G777" s="4"/>
      <c r="H777" s="115"/>
      <c r="I777" s="115"/>
      <c r="J777" s="115"/>
      <c r="K777" s="115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2.75" customHeight="1">
      <c r="A778" s="8"/>
      <c r="B778" s="8"/>
      <c r="C778" s="23"/>
      <c r="D778" s="8"/>
      <c r="E778" s="8"/>
      <c r="F778" s="128"/>
      <c r="G778" s="4"/>
      <c r="H778" s="115"/>
      <c r="I778" s="115"/>
      <c r="J778" s="115"/>
      <c r="K778" s="115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2.75" customHeight="1">
      <c r="A779" s="8"/>
      <c r="B779" s="8"/>
      <c r="C779" s="23"/>
      <c r="D779" s="8"/>
      <c r="E779" s="8"/>
      <c r="F779" s="128"/>
      <c r="G779" s="4"/>
      <c r="H779" s="115"/>
      <c r="I779" s="115"/>
      <c r="J779" s="115"/>
      <c r="K779" s="115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2.75" customHeight="1">
      <c r="A780" s="8"/>
      <c r="B780" s="8"/>
      <c r="C780" s="23"/>
      <c r="D780" s="8"/>
      <c r="E780" s="8"/>
      <c r="F780" s="128"/>
      <c r="G780" s="4"/>
      <c r="H780" s="115"/>
      <c r="I780" s="115"/>
      <c r="J780" s="115"/>
      <c r="K780" s="115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2.75" customHeight="1">
      <c r="A781" s="8"/>
      <c r="B781" s="8"/>
      <c r="C781" s="23"/>
      <c r="D781" s="8"/>
      <c r="E781" s="8"/>
      <c r="F781" s="128"/>
      <c r="G781" s="4"/>
      <c r="H781" s="115"/>
      <c r="I781" s="115"/>
      <c r="J781" s="115"/>
      <c r="K781" s="115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2.75" customHeight="1">
      <c r="A782" s="8"/>
      <c r="B782" s="8"/>
      <c r="C782" s="23"/>
      <c r="D782" s="8"/>
      <c r="E782" s="8"/>
      <c r="F782" s="128"/>
      <c r="G782" s="4"/>
      <c r="H782" s="115"/>
      <c r="I782" s="115"/>
      <c r="J782" s="115"/>
      <c r="K782" s="115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2.75" customHeight="1">
      <c r="A783" s="8"/>
      <c r="B783" s="8"/>
      <c r="C783" s="23"/>
      <c r="D783" s="8"/>
      <c r="E783" s="8"/>
      <c r="F783" s="128"/>
      <c r="G783" s="4"/>
      <c r="H783" s="115"/>
      <c r="I783" s="115"/>
      <c r="J783" s="115"/>
      <c r="K783" s="115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2.75" customHeight="1">
      <c r="A784" s="8"/>
      <c r="B784" s="8"/>
      <c r="C784" s="23"/>
      <c r="D784" s="8"/>
      <c r="E784" s="8"/>
      <c r="F784" s="128"/>
      <c r="G784" s="4"/>
      <c r="H784" s="115"/>
      <c r="I784" s="115"/>
      <c r="J784" s="115"/>
      <c r="K784" s="115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2.75" customHeight="1">
      <c r="A785" s="8"/>
      <c r="B785" s="8"/>
      <c r="C785" s="23"/>
      <c r="D785" s="8"/>
      <c r="E785" s="8"/>
      <c r="F785" s="128"/>
      <c r="G785" s="4"/>
      <c r="H785" s="115"/>
      <c r="I785" s="115"/>
      <c r="J785" s="115"/>
      <c r="K785" s="115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2.75" customHeight="1">
      <c r="A786" s="8"/>
      <c r="B786" s="8"/>
      <c r="C786" s="23"/>
      <c r="D786" s="8"/>
      <c r="E786" s="8"/>
      <c r="F786" s="128"/>
      <c r="G786" s="4"/>
      <c r="H786" s="115"/>
      <c r="I786" s="115"/>
      <c r="J786" s="115"/>
      <c r="K786" s="115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2.75" customHeight="1">
      <c r="A787" s="8"/>
      <c r="B787" s="8"/>
      <c r="C787" s="23"/>
      <c r="D787" s="8"/>
      <c r="E787" s="8"/>
      <c r="F787" s="128"/>
      <c r="G787" s="4"/>
      <c r="H787" s="115"/>
      <c r="I787" s="115"/>
      <c r="J787" s="115"/>
      <c r="K787" s="115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2.75" customHeight="1">
      <c r="A788" s="8"/>
      <c r="B788" s="8"/>
      <c r="C788" s="23"/>
      <c r="D788" s="8"/>
      <c r="E788" s="8"/>
      <c r="F788" s="128"/>
      <c r="G788" s="4"/>
      <c r="H788" s="115"/>
      <c r="I788" s="115"/>
      <c r="J788" s="115"/>
      <c r="K788" s="115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2.75" customHeight="1">
      <c r="A789" s="8"/>
      <c r="B789" s="8"/>
      <c r="C789" s="23"/>
      <c r="D789" s="8"/>
      <c r="E789" s="8"/>
      <c r="F789" s="128"/>
      <c r="G789" s="4"/>
      <c r="H789" s="115"/>
      <c r="I789" s="115"/>
      <c r="J789" s="115"/>
      <c r="K789" s="115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2.75" customHeight="1">
      <c r="A790" s="8"/>
      <c r="B790" s="8"/>
      <c r="C790" s="23"/>
      <c r="D790" s="8"/>
      <c r="E790" s="8"/>
      <c r="F790" s="128"/>
      <c r="G790" s="4"/>
      <c r="H790" s="115"/>
      <c r="I790" s="115"/>
      <c r="J790" s="115"/>
      <c r="K790" s="115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2.75" customHeight="1">
      <c r="A791" s="8"/>
      <c r="B791" s="8"/>
      <c r="C791" s="23"/>
      <c r="D791" s="8"/>
      <c r="E791" s="8"/>
      <c r="F791" s="128"/>
      <c r="G791" s="4"/>
      <c r="H791" s="115"/>
      <c r="I791" s="115"/>
      <c r="J791" s="115"/>
      <c r="K791" s="115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2.75" customHeight="1">
      <c r="A792" s="8"/>
      <c r="B792" s="8"/>
      <c r="C792" s="23"/>
      <c r="D792" s="8"/>
      <c r="E792" s="8"/>
      <c r="F792" s="128"/>
      <c r="G792" s="4"/>
      <c r="H792" s="115"/>
      <c r="I792" s="115"/>
      <c r="J792" s="115"/>
      <c r="K792" s="115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2.75" customHeight="1">
      <c r="A793" s="8"/>
      <c r="B793" s="8"/>
      <c r="C793" s="23"/>
      <c r="D793" s="8"/>
      <c r="E793" s="8"/>
      <c r="F793" s="128"/>
      <c r="G793" s="4"/>
      <c r="H793" s="115"/>
      <c r="I793" s="115"/>
      <c r="J793" s="115"/>
      <c r="K793" s="115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2.75" customHeight="1">
      <c r="A794" s="8"/>
      <c r="B794" s="8"/>
      <c r="C794" s="23"/>
      <c r="D794" s="8"/>
      <c r="E794" s="8"/>
      <c r="F794" s="128"/>
      <c r="G794" s="4"/>
      <c r="H794" s="115"/>
      <c r="I794" s="115"/>
      <c r="J794" s="115"/>
      <c r="K794" s="115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2.75" customHeight="1">
      <c r="A795" s="8"/>
      <c r="B795" s="8"/>
      <c r="C795" s="23"/>
      <c r="D795" s="8"/>
      <c r="E795" s="8"/>
      <c r="F795" s="128"/>
      <c r="G795" s="4"/>
      <c r="H795" s="115"/>
      <c r="I795" s="115"/>
      <c r="J795" s="115"/>
      <c r="K795" s="115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2.75" customHeight="1">
      <c r="A796" s="8"/>
      <c r="B796" s="8"/>
      <c r="C796" s="23"/>
      <c r="D796" s="8"/>
      <c r="E796" s="8"/>
      <c r="F796" s="128"/>
      <c r="G796" s="4"/>
      <c r="H796" s="115"/>
      <c r="I796" s="115"/>
      <c r="J796" s="115"/>
      <c r="K796" s="115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2.75" customHeight="1">
      <c r="A797" s="8"/>
      <c r="B797" s="8"/>
      <c r="C797" s="23"/>
      <c r="D797" s="8"/>
      <c r="E797" s="8"/>
      <c r="F797" s="128"/>
      <c r="G797" s="4"/>
      <c r="H797" s="115"/>
      <c r="I797" s="115"/>
      <c r="J797" s="115"/>
      <c r="K797" s="115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2.75" customHeight="1">
      <c r="A798" s="8"/>
      <c r="B798" s="8"/>
      <c r="C798" s="23"/>
      <c r="D798" s="8"/>
      <c r="E798" s="8"/>
      <c r="F798" s="128"/>
      <c r="G798" s="4"/>
      <c r="H798" s="115"/>
      <c r="I798" s="115"/>
      <c r="J798" s="115"/>
      <c r="K798" s="115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2.75" customHeight="1">
      <c r="A799" s="8"/>
      <c r="B799" s="8"/>
      <c r="C799" s="23"/>
      <c r="D799" s="8"/>
      <c r="E799" s="8"/>
      <c r="F799" s="128"/>
      <c r="G799" s="4"/>
      <c r="H799" s="115"/>
      <c r="I799" s="115"/>
      <c r="J799" s="115"/>
      <c r="K799" s="115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2.75" customHeight="1">
      <c r="A800" s="8"/>
      <c r="B800" s="8"/>
      <c r="C800" s="23"/>
      <c r="D800" s="8"/>
      <c r="E800" s="8"/>
      <c r="F800" s="128"/>
      <c r="G800" s="4"/>
      <c r="H800" s="115"/>
      <c r="I800" s="115"/>
      <c r="J800" s="115"/>
      <c r="K800" s="115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2.75" customHeight="1">
      <c r="A801" s="8"/>
      <c r="B801" s="8"/>
      <c r="C801" s="23"/>
      <c r="D801" s="8"/>
      <c r="E801" s="8"/>
      <c r="F801" s="128"/>
      <c r="G801" s="4"/>
      <c r="H801" s="115"/>
      <c r="I801" s="115"/>
      <c r="J801" s="115"/>
      <c r="K801" s="115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2.75" customHeight="1">
      <c r="A802" s="8"/>
      <c r="B802" s="8"/>
      <c r="C802" s="23"/>
      <c r="D802" s="8"/>
      <c r="E802" s="8"/>
      <c r="F802" s="128"/>
      <c r="G802" s="4"/>
      <c r="H802" s="115"/>
      <c r="I802" s="115"/>
      <c r="J802" s="115"/>
      <c r="K802" s="115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2.75" customHeight="1">
      <c r="A803" s="8"/>
      <c r="B803" s="8"/>
      <c r="C803" s="23"/>
      <c r="D803" s="8"/>
      <c r="E803" s="8"/>
      <c r="F803" s="128"/>
      <c r="G803" s="4"/>
      <c r="H803" s="115"/>
      <c r="I803" s="115"/>
      <c r="J803" s="115"/>
      <c r="K803" s="115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2.75" customHeight="1">
      <c r="A804" s="8"/>
      <c r="B804" s="8"/>
      <c r="C804" s="23"/>
      <c r="D804" s="8"/>
      <c r="E804" s="8"/>
      <c r="F804" s="128"/>
      <c r="G804" s="4"/>
      <c r="H804" s="115"/>
      <c r="I804" s="115"/>
      <c r="J804" s="115"/>
      <c r="K804" s="115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2.75" customHeight="1">
      <c r="A805" s="8"/>
      <c r="B805" s="8"/>
      <c r="C805" s="23"/>
      <c r="D805" s="8"/>
      <c r="E805" s="8"/>
      <c r="F805" s="128"/>
      <c r="G805" s="4"/>
      <c r="H805" s="115"/>
      <c r="I805" s="115"/>
      <c r="J805" s="115"/>
      <c r="K805" s="115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2.75" customHeight="1">
      <c r="A806" s="8"/>
      <c r="B806" s="8"/>
      <c r="C806" s="23"/>
      <c r="D806" s="8"/>
      <c r="E806" s="8"/>
      <c r="F806" s="128"/>
      <c r="G806" s="4"/>
      <c r="H806" s="115"/>
      <c r="I806" s="115"/>
      <c r="J806" s="115"/>
      <c r="K806" s="115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2.75" customHeight="1">
      <c r="A807" s="8"/>
      <c r="B807" s="8"/>
      <c r="C807" s="23"/>
      <c r="D807" s="8"/>
      <c r="E807" s="8"/>
      <c r="F807" s="128"/>
      <c r="G807" s="4"/>
      <c r="H807" s="115"/>
      <c r="I807" s="115"/>
      <c r="J807" s="115"/>
      <c r="K807" s="115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2.75" customHeight="1">
      <c r="A808" s="8"/>
      <c r="B808" s="8"/>
      <c r="C808" s="23"/>
      <c r="D808" s="8"/>
      <c r="E808" s="8"/>
      <c r="F808" s="128"/>
      <c r="G808" s="4"/>
      <c r="H808" s="115"/>
      <c r="I808" s="115"/>
      <c r="J808" s="115"/>
      <c r="K808" s="115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2.75" customHeight="1">
      <c r="A809" s="8"/>
      <c r="B809" s="8"/>
      <c r="C809" s="23"/>
      <c r="D809" s="8"/>
      <c r="E809" s="8"/>
      <c r="F809" s="128"/>
      <c r="G809" s="4"/>
      <c r="H809" s="115"/>
      <c r="I809" s="115"/>
      <c r="J809" s="115"/>
      <c r="K809" s="115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2.75" customHeight="1">
      <c r="A810" s="8"/>
      <c r="B810" s="8"/>
      <c r="C810" s="23"/>
      <c r="D810" s="8"/>
      <c r="E810" s="8"/>
      <c r="F810" s="128"/>
      <c r="G810" s="4"/>
      <c r="H810" s="115"/>
      <c r="I810" s="115"/>
      <c r="J810" s="115"/>
      <c r="K810" s="115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2.75" customHeight="1">
      <c r="A811" s="8"/>
      <c r="B811" s="8"/>
      <c r="C811" s="23"/>
      <c r="D811" s="8"/>
      <c r="E811" s="8"/>
      <c r="F811" s="128"/>
      <c r="G811" s="4"/>
      <c r="H811" s="115"/>
      <c r="I811" s="115"/>
      <c r="J811" s="115"/>
      <c r="K811" s="115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2.75" customHeight="1">
      <c r="A812" s="8"/>
      <c r="B812" s="8"/>
      <c r="C812" s="23"/>
      <c r="D812" s="8"/>
      <c r="E812" s="8"/>
      <c r="F812" s="128"/>
      <c r="G812" s="4"/>
      <c r="H812" s="115"/>
      <c r="I812" s="115"/>
      <c r="J812" s="115"/>
      <c r="K812" s="115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2.75" customHeight="1">
      <c r="A813" s="8"/>
      <c r="B813" s="8"/>
      <c r="C813" s="23"/>
      <c r="D813" s="8"/>
      <c r="E813" s="8"/>
      <c r="F813" s="128"/>
      <c r="G813" s="4"/>
      <c r="H813" s="115"/>
      <c r="I813" s="115"/>
      <c r="J813" s="115"/>
      <c r="K813" s="115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2.75" customHeight="1">
      <c r="A814" s="8"/>
      <c r="B814" s="8"/>
      <c r="C814" s="23"/>
      <c r="D814" s="8"/>
      <c r="E814" s="8"/>
      <c r="F814" s="128"/>
      <c r="G814" s="4"/>
      <c r="H814" s="115"/>
      <c r="I814" s="115"/>
      <c r="J814" s="115"/>
      <c r="K814" s="115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2.75" customHeight="1">
      <c r="A815" s="8"/>
      <c r="B815" s="8"/>
      <c r="C815" s="23"/>
      <c r="D815" s="8"/>
      <c r="E815" s="8"/>
      <c r="F815" s="128"/>
      <c r="G815" s="4"/>
      <c r="H815" s="115"/>
      <c r="I815" s="115"/>
      <c r="J815" s="115"/>
      <c r="K815" s="115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2.75" customHeight="1">
      <c r="A816" s="8"/>
      <c r="B816" s="8"/>
      <c r="C816" s="23"/>
      <c r="D816" s="8"/>
      <c r="E816" s="8"/>
      <c r="F816" s="128"/>
      <c r="G816" s="4"/>
      <c r="H816" s="115"/>
      <c r="I816" s="115"/>
      <c r="J816" s="115"/>
      <c r="K816" s="115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2.75" customHeight="1">
      <c r="A817" s="8"/>
      <c r="B817" s="8"/>
      <c r="C817" s="23"/>
      <c r="D817" s="8"/>
      <c r="E817" s="8"/>
      <c r="F817" s="128"/>
      <c r="G817" s="4"/>
      <c r="H817" s="115"/>
      <c r="I817" s="115"/>
      <c r="J817" s="115"/>
      <c r="K817" s="115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2.75" customHeight="1">
      <c r="A818" s="8"/>
      <c r="B818" s="8"/>
      <c r="C818" s="23"/>
      <c r="D818" s="8"/>
      <c r="E818" s="8"/>
      <c r="F818" s="128"/>
      <c r="G818" s="4"/>
      <c r="H818" s="115"/>
      <c r="I818" s="115"/>
      <c r="J818" s="115"/>
      <c r="K818" s="115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2.75" customHeight="1">
      <c r="A819" s="8"/>
      <c r="B819" s="8"/>
      <c r="C819" s="23"/>
      <c r="D819" s="8"/>
      <c r="E819" s="8"/>
      <c r="F819" s="128"/>
      <c r="G819" s="4"/>
      <c r="H819" s="115"/>
      <c r="I819" s="115"/>
      <c r="J819" s="115"/>
      <c r="K819" s="115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2.75" customHeight="1">
      <c r="A820" s="8"/>
      <c r="B820" s="8"/>
      <c r="C820" s="23"/>
      <c r="D820" s="8"/>
      <c r="E820" s="8"/>
      <c r="F820" s="128"/>
      <c r="G820" s="4"/>
      <c r="H820" s="115"/>
      <c r="I820" s="115"/>
      <c r="J820" s="115"/>
      <c r="K820" s="115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2.75" customHeight="1">
      <c r="A821" s="8"/>
      <c r="B821" s="8"/>
      <c r="C821" s="23"/>
      <c r="D821" s="8"/>
      <c r="E821" s="8"/>
      <c r="F821" s="128"/>
      <c r="G821" s="4"/>
      <c r="H821" s="115"/>
      <c r="I821" s="115"/>
      <c r="J821" s="115"/>
      <c r="K821" s="115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2.75" customHeight="1">
      <c r="A822" s="8"/>
      <c r="B822" s="8"/>
      <c r="C822" s="23"/>
      <c r="D822" s="8"/>
      <c r="E822" s="8"/>
      <c r="F822" s="128"/>
      <c r="G822" s="4"/>
      <c r="H822" s="115"/>
      <c r="I822" s="115"/>
      <c r="J822" s="115"/>
      <c r="K822" s="115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2.75" customHeight="1">
      <c r="A823" s="8"/>
      <c r="B823" s="8"/>
      <c r="C823" s="23"/>
      <c r="D823" s="8"/>
      <c r="E823" s="8"/>
      <c r="F823" s="128"/>
      <c r="G823" s="4"/>
      <c r="H823" s="115"/>
      <c r="I823" s="115"/>
      <c r="J823" s="115"/>
      <c r="K823" s="115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2.75" customHeight="1">
      <c r="A824" s="8"/>
      <c r="B824" s="8"/>
      <c r="C824" s="23"/>
      <c r="D824" s="8"/>
      <c r="E824" s="8"/>
      <c r="F824" s="128"/>
      <c r="G824" s="4"/>
      <c r="H824" s="115"/>
      <c r="I824" s="115"/>
      <c r="J824" s="115"/>
      <c r="K824" s="115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2.75" customHeight="1">
      <c r="A825" s="8"/>
      <c r="B825" s="8"/>
      <c r="C825" s="23"/>
      <c r="D825" s="8"/>
      <c r="E825" s="8"/>
      <c r="F825" s="128"/>
      <c r="G825" s="4"/>
      <c r="H825" s="115"/>
      <c r="I825" s="115"/>
      <c r="J825" s="115"/>
      <c r="K825" s="115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2.75" customHeight="1">
      <c r="A826" s="8"/>
      <c r="B826" s="8"/>
      <c r="C826" s="23"/>
      <c r="D826" s="8"/>
      <c r="E826" s="8"/>
      <c r="F826" s="128"/>
      <c r="G826" s="4"/>
      <c r="H826" s="115"/>
      <c r="I826" s="115"/>
      <c r="J826" s="115"/>
      <c r="K826" s="115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2.75" customHeight="1">
      <c r="A827" s="8"/>
      <c r="B827" s="8"/>
      <c r="C827" s="23"/>
      <c r="D827" s="8"/>
      <c r="E827" s="8"/>
      <c r="F827" s="128"/>
      <c r="G827" s="4"/>
      <c r="H827" s="115"/>
      <c r="I827" s="115"/>
      <c r="J827" s="115"/>
      <c r="K827" s="115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2.75" customHeight="1">
      <c r="A828" s="8"/>
      <c r="B828" s="8"/>
      <c r="C828" s="23"/>
      <c r="D828" s="8"/>
      <c r="E828" s="8"/>
      <c r="F828" s="128"/>
      <c r="G828" s="4"/>
      <c r="H828" s="115"/>
      <c r="I828" s="115"/>
      <c r="J828" s="115"/>
      <c r="K828" s="115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2.75" customHeight="1">
      <c r="A829" s="8"/>
      <c r="B829" s="8"/>
      <c r="C829" s="23"/>
      <c r="D829" s="8"/>
      <c r="E829" s="8"/>
      <c r="F829" s="128"/>
      <c r="G829" s="4"/>
      <c r="H829" s="115"/>
      <c r="I829" s="115"/>
      <c r="J829" s="115"/>
      <c r="K829" s="115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2.75" customHeight="1">
      <c r="A830" s="8"/>
      <c r="B830" s="8"/>
      <c r="C830" s="23"/>
      <c r="D830" s="8"/>
      <c r="E830" s="8"/>
      <c r="F830" s="128"/>
      <c r="G830" s="4"/>
      <c r="H830" s="115"/>
      <c r="I830" s="115"/>
      <c r="J830" s="115"/>
      <c r="K830" s="115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2.75" customHeight="1">
      <c r="A831" s="8"/>
      <c r="B831" s="8"/>
      <c r="C831" s="23"/>
      <c r="D831" s="8"/>
      <c r="E831" s="8"/>
      <c r="F831" s="128"/>
      <c r="G831" s="4"/>
      <c r="H831" s="115"/>
      <c r="I831" s="115"/>
      <c r="J831" s="115"/>
      <c r="K831" s="115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2.75" customHeight="1">
      <c r="A832" s="8"/>
      <c r="B832" s="8"/>
      <c r="C832" s="23"/>
      <c r="D832" s="8"/>
      <c r="E832" s="8"/>
      <c r="F832" s="128"/>
      <c r="G832" s="4"/>
      <c r="H832" s="115"/>
      <c r="I832" s="115"/>
      <c r="J832" s="115"/>
      <c r="K832" s="115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2.75" customHeight="1">
      <c r="A833" s="8"/>
      <c r="B833" s="8"/>
      <c r="C833" s="23"/>
      <c r="D833" s="8"/>
      <c r="E833" s="8"/>
      <c r="F833" s="128"/>
      <c r="G833" s="4"/>
      <c r="H833" s="115"/>
      <c r="I833" s="115"/>
      <c r="J833" s="115"/>
      <c r="K833" s="115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2.75" customHeight="1">
      <c r="A834" s="8"/>
      <c r="B834" s="8"/>
      <c r="C834" s="23"/>
      <c r="D834" s="8"/>
      <c r="E834" s="8"/>
      <c r="F834" s="128"/>
      <c r="G834" s="4"/>
      <c r="H834" s="115"/>
      <c r="I834" s="115"/>
      <c r="J834" s="115"/>
      <c r="K834" s="115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2.75" customHeight="1">
      <c r="A835" s="8"/>
      <c r="B835" s="8"/>
      <c r="C835" s="23"/>
      <c r="D835" s="8"/>
      <c r="E835" s="8"/>
      <c r="F835" s="128"/>
      <c r="G835" s="4"/>
      <c r="H835" s="115"/>
      <c r="I835" s="115"/>
      <c r="J835" s="115"/>
      <c r="K835" s="115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2.75" customHeight="1">
      <c r="A836" s="8"/>
      <c r="B836" s="8"/>
      <c r="C836" s="23"/>
      <c r="D836" s="8"/>
      <c r="E836" s="8"/>
      <c r="F836" s="128"/>
      <c r="G836" s="4"/>
      <c r="H836" s="115"/>
      <c r="I836" s="115"/>
      <c r="J836" s="115"/>
      <c r="K836" s="115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2.75" customHeight="1">
      <c r="A837" s="8"/>
      <c r="B837" s="8"/>
      <c r="C837" s="23"/>
      <c r="D837" s="8"/>
      <c r="E837" s="8"/>
      <c r="F837" s="128"/>
      <c r="G837" s="4"/>
      <c r="H837" s="115"/>
      <c r="I837" s="115"/>
      <c r="J837" s="115"/>
      <c r="K837" s="115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2.75" customHeight="1">
      <c r="A838" s="8"/>
      <c r="B838" s="8"/>
      <c r="C838" s="23"/>
      <c r="D838" s="8"/>
      <c r="E838" s="8"/>
      <c r="F838" s="128"/>
      <c r="G838" s="4"/>
      <c r="H838" s="115"/>
      <c r="I838" s="115"/>
      <c r="J838" s="115"/>
      <c r="K838" s="115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2.75" customHeight="1">
      <c r="A839" s="8"/>
      <c r="B839" s="8"/>
      <c r="C839" s="23"/>
      <c r="D839" s="8"/>
      <c r="E839" s="8"/>
      <c r="F839" s="128"/>
      <c r="G839" s="4"/>
      <c r="H839" s="115"/>
      <c r="I839" s="115"/>
      <c r="J839" s="115"/>
      <c r="K839" s="115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2.75" customHeight="1">
      <c r="A840" s="8"/>
      <c r="B840" s="8"/>
      <c r="C840" s="23"/>
      <c r="D840" s="8"/>
      <c r="E840" s="8"/>
      <c r="F840" s="128"/>
      <c r="G840" s="4"/>
      <c r="H840" s="115"/>
      <c r="I840" s="115"/>
      <c r="J840" s="115"/>
      <c r="K840" s="115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2.75" customHeight="1">
      <c r="A841" s="8"/>
      <c r="B841" s="8"/>
      <c r="C841" s="23"/>
      <c r="D841" s="8"/>
      <c r="E841" s="8"/>
      <c r="F841" s="128"/>
      <c r="G841" s="4"/>
      <c r="H841" s="115"/>
      <c r="I841" s="115"/>
      <c r="J841" s="115"/>
      <c r="K841" s="115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2.75" customHeight="1">
      <c r="A842" s="8"/>
      <c r="B842" s="8"/>
      <c r="C842" s="23"/>
      <c r="D842" s="8"/>
      <c r="E842" s="8"/>
      <c r="F842" s="128"/>
      <c r="G842" s="4"/>
      <c r="H842" s="115"/>
      <c r="I842" s="115"/>
      <c r="J842" s="115"/>
      <c r="K842" s="115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2.75" customHeight="1">
      <c r="A843" s="8"/>
      <c r="B843" s="8"/>
      <c r="C843" s="23"/>
      <c r="D843" s="8"/>
      <c r="E843" s="8"/>
      <c r="F843" s="128"/>
      <c r="G843" s="4"/>
      <c r="H843" s="115"/>
      <c r="I843" s="115"/>
      <c r="J843" s="115"/>
      <c r="K843" s="115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2.75" customHeight="1">
      <c r="A844" s="8"/>
      <c r="B844" s="8"/>
      <c r="C844" s="23"/>
      <c r="D844" s="8"/>
      <c r="E844" s="8"/>
      <c r="F844" s="128"/>
      <c r="G844" s="4"/>
      <c r="H844" s="115"/>
      <c r="I844" s="115"/>
      <c r="J844" s="115"/>
      <c r="K844" s="115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2.75" customHeight="1">
      <c r="A845" s="8"/>
      <c r="B845" s="8"/>
      <c r="C845" s="23"/>
      <c r="D845" s="8"/>
      <c r="E845" s="8"/>
      <c r="F845" s="128"/>
      <c r="G845" s="4"/>
      <c r="H845" s="115"/>
      <c r="I845" s="115"/>
      <c r="J845" s="115"/>
      <c r="K845" s="115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2.75" customHeight="1">
      <c r="A846" s="8"/>
      <c r="B846" s="8"/>
      <c r="C846" s="23"/>
      <c r="D846" s="8"/>
      <c r="E846" s="8"/>
      <c r="F846" s="128"/>
      <c r="G846" s="4"/>
      <c r="H846" s="115"/>
      <c r="I846" s="115"/>
      <c r="J846" s="115"/>
      <c r="K846" s="115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2.75" customHeight="1">
      <c r="A847" s="8"/>
      <c r="B847" s="8"/>
      <c r="C847" s="23"/>
      <c r="D847" s="8"/>
      <c r="E847" s="8"/>
      <c r="F847" s="128"/>
      <c r="G847" s="4"/>
      <c r="H847" s="115"/>
      <c r="I847" s="115"/>
      <c r="J847" s="115"/>
      <c r="K847" s="115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2.75" customHeight="1">
      <c r="A848" s="8"/>
      <c r="B848" s="8"/>
      <c r="C848" s="23"/>
      <c r="D848" s="8"/>
      <c r="E848" s="8"/>
      <c r="F848" s="128"/>
      <c r="G848" s="4"/>
      <c r="H848" s="115"/>
      <c r="I848" s="115"/>
      <c r="J848" s="115"/>
      <c r="K848" s="115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2.75" customHeight="1">
      <c r="A849" s="8"/>
      <c r="B849" s="8"/>
      <c r="C849" s="23"/>
      <c r="D849" s="8"/>
      <c r="E849" s="8"/>
      <c r="F849" s="128"/>
      <c r="G849" s="4"/>
      <c r="H849" s="115"/>
      <c r="I849" s="115"/>
      <c r="J849" s="115"/>
      <c r="K849" s="115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2.75" customHeight="1">
      <c r="A850" s="8"/>
      <c r="B850" s="8"/>
      <c r="C850" s="23"/>
      <c r="D850" s="8"/>
      <c r="E850" s="8"/>
      <c r="F850" s="128"/>
      <c r="G850" s="4"/>
      <c r="H850" s="115"/>
      <c r="I850" s="115"/>
      <c r="J850" s="115"/>
      <c r="K850" s="115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2.75" customHeight="1">
      <c r="A851" s="8"/>
      <c r="B851" s="8"/>
      <c r="C851" s="23"/>
      <c r="D851" s="8"/>
      <c r="E851" s="8"/>
      <c r="F851" s="128"/>
      <c r="G851" s="4"/>
      <c r="H851" s="115"/>
      <c r="I851" s="115"/>
      <c r="J851" s="115"/>
      <c r="K851" s="115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2.75" customHeight="1">
      <c r="A852" s="8"/>
      <c r="B852" s="8"/>
      <c r="C852" s="23"/>
      <c r="D852" s="8"/>
      <c r="E852" s="8"/>
      <c r="F852" s="128"/>
      <c r="G852" s="4"/>
      <c r="H852" s="115"/>
      <c r="I852" s="115"/>
      <c r="J852" s="115"/>
      <c r="K852" s="115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2.75" customHeight="1">
      <c r="A853" s="8"/>
      <c r="B853" s="8"/>
      <c r="C853" s="23"/>
      <c r="D853" s="8"/>
      <c r="E853" s="8"/>
      <c r="F853" s="128"/>
      <c r="G853" s="4"/>
      <c r="H853" s="115"/>
      <c r="I853" s="115"/>
      <c r="J853" s="115"/>
      <c r="K853" s="115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2.75" customHeight="1">
      <c r="A854" s="8"/>
      <c r="B854" s="8"/>
      <c r="C854" s="23"/>
      <c r="D854" s="8"/>
      <c r="E854" s="8"/>
      <c r="F854" s="128"/>
      <c r="G854" s="4"/>
      <c r="H854" s="115"/>
      <c r="I854" s="115"/>
      <c r="J854" s="115"/>
      <c r="K854" s="115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2.75" customHeight="1">
      <c r="A855" s="8"/>
      <c r="B855" s="8"/>
      <c r="C855" s="23"/>
      <c r="D855" s="8"/>
      <c r="E855" s="8"/>
      <c r="F855" s="128"/>
      <c r="G855" s="4"/>
      <c r="H855" s="115"/>
      <c r="I855" s="115"/>
      <c r="J855" s="115"/>
      <c r="K855" s="115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2.75" customHeight="1">
      <c r="A856" s="8"/>
      <c r="B856" s="8"/>
      <c r="C856" s="23"/>
      <c r="D856" s="8"/>
      <c r="E856" s="8"/>
      <c r="F856" s="128"/>
      <c r="G856" s="4"/>
      <c r="H856" s="115"/>
      <c r="I856" s="115"/>
      <c r="J856" s="115"/>
      <c r="K856" s="115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2.75" customHeight="1">
      <c r="A857" s="8"/>
      <c r="B857" s="8"/>
      <c r="C857" s="23"/>
      <c r="D857" s="8"/>
      <c r="E857" s="8"/>
      <c r="F857" s="128"/>
      <c r="G857" s="4"/>
      <c r="H857" s="115"/>
      <c r="I857" s="115"/>
      <c r="J857" s="115"/>
      <c r="K857" s="115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2.75" customHeight="1">
      <c r="A858" s="8"/>
      <c r="B858" s="8"/>
      <c r="C858" s="23"/>
      <c r="D858" s="8"/>
      <c r="E858" s="8"/>
      <c r="F858" s="128"/>
      <c r="G858" s="4"/>
      <c r="H858" s="115"/>
      <c r="I858" s="115"/>
      <c r="J858" s="115"/>
      <c r="K858" s="115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2.75" customHeight="1">
      <c r="A859" s="8"/>
      <c r="B859" s="8"/>
      <c r="C859" s="23"/>
      <c r="D859" s="8"/>
      <c r="E859" s="8"/>
      <c r="F859" s="128"/>
      <c r="G859" s="4"/>
      <c r="H859" s="115"/>
      <c r="I859" s="115"/>
      <c r="J859" s="115"/>
      <c r="K859" s="115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2.75" customHeight="1">
      <c r="A860" s="8"/>
      <c r="B860" s="8"/>
      <c r="C860" s="23"/>
      <c r="D860" s="8"/>
      <c r="E860" s="8"/>
      <c r="F860" s="128"/>
      <c r="G860" s="4"/>
      <c r="H860" s="115"/>
      <c r="I860" s="115"/>
      <c r="J860" s="115"/>
      <c r="K860" s="115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2.75" customHeight="1">
      <c r="A861" s="8"/>
      <c r="B861" s="8"/>
      <c r="C861" s="23"/>
      <c r="D861" s="8"/>
      <c r="E861" s="8"/>
      <c r="F861" s="128"/>
      <c r="G861" s="4"/>
      <c r="H861" s="115"/>
      <c r="I861" s="115"/>
      <c r="J861" s="115"/>
      <c r="K861" s="115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2.75" customHeight="1">
      <c r="A862" s="8"/>
      <c r="B862" s="8"/>
      <c r="C862" s="23"/>
      <c r="D862" s="8"/>
      <c r="E862" s="8"/>
      <c r="F862" s="128"/>
      <c r="G862" s="4"/>
      <c r="H862" s="115"/>
      <c r="I862" s="115"/>
      <c r="J862" s="115"/>
      <c r="K862" s="115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2.75" customHeight="1">
      <c r="A863" s="8"/>
      <c r="B863" s="8"/>
      <c r="C863" s="23"/>
      <c r="D863" s="8"/>
      <c r="E863" s="8"/>
      <c r="F863" s="128"/>
      <c r="G863" s="4"/>
      <c r="H863" s="115"/>
      <c r="I863" s="115"/>
      <c r="J863" s="115"/>
      <c r="K863" s="115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2.75" customHeight="1">
      <c r="A864" s="8"/>
      <c r="B864" s="8"/>
      <c r="C864" s="23"/>
      <c r="D864" s="8"/>
      <c r="E864" s="8"/>
      <c r="F864" s="128"/>
      <c r="G864" s="4"/>
      <c r="H864" s="115"/>
      <c r="I864" s="115"/>
      <c r="J864" s="115"/>
      <c r="K864" s="115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2.75" customHeight="1">
      <c r="A865" s="8"/>
      <c r="B865" s="8"/>
      <c r="C865" s="23"/>
      <c r="D865" s="8"/>
      <c r="E865" s="8"/>
      <c r="F865" s="128"/>
      <c r="G865" s="4"/>
      <c r="H865" s="115"/>
      <c r="I865" s="115"/>
      <c r="J865" s="115"/>
      <c r="K865" s="115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2.75" customHeight="1">
      <c r="A866" s="8"/>
      <c r="B866" s="8"/>
      <c r="C866" s="23"/>
      <c r="D866" s="8"/>
      <c r="E866" s="8"/>
      <c r="F866" s="128"/>
      <c r="G866" s="4"/>
      <c r="H866" s="115"/>
      <c r="I866" s="115"/>
      <c r="J866" s="115"/>
      <c r="K866" s="115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2.75" customHeight="1">
      <c r="A867" s="8"/>
      <c r="B867" s="8"/>
      <c r="C867" s="23"/>
      <c r="D867" s="8"/>
      <c r="E867" s="8"/>
      <c r="F867" s="128"/>
      <c r="G867" s="4"/>
      <c r="H867" s="115"/>
      <c r="I867" s="115"/>
      <c r="J867" s="115"/>
      <c r="K867" s="115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2.75" customHeight="1">
      <c r="A868" s="8"/>
      <c r="B868" s="8"/>
      <c r="C868" s="23"/>
      <c r="D868" s="8"/>
      <c r="E868" s="8"/>
      <c r="F868" s="128"/>
      <c r="G868" s="4"/>
      <c r="H868" s="115"/>
      <c r="I868" s="115"/>
      <c r="J868" s="115"/>
      <c r="K868" s="115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2.75" customHeight="1">
      <c r="A869" s="8"/>
      <c r="B869" s="8"/>
      <c r="C869" s="23"/>
      <c r="D869" s="8"/>
      <c r="E869" s="8"/>
      <c r="F869" s="128"/>
      <c r="G869" s="4"/>
      <c r="H869" s="115"/>
      <c r="I869" s="115"/>
      <c r="J869" s="115"/>
      <c r="K869" s="115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2.75" customHeight="1">
      <c r="A870" s="8"/>
      <c r="B870" s="8"/>
      <c r="C870" s="23"/>
      <c r="D870" s="8"/>
      <c r="E870" s="8"/>
      <c r="F870" s="128"/>
      <c r="G870" s="4"/>
      <c r="H870" s="115"/>
      <c r="I870" s="115"/>
      <c r="J870" s="115"/>
      <c r="K870" s="115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2.75" customHeight="1">
      <c r="A871" s="8"/>
      <c r="B871" s="8"/>
      <c r="C871" s="23"/>
      <c r="D871" s="8"/>
      <c r="E871" s="8"/>
      <c r="F871" s="128"/>
      <c r="G871" s="4"/>
      <c r="H871" s="115"/>
      <c r="I871" s="115"/>
      <c r="J871" s="115"/>
      <c r="K871" s="115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2.75" customHeight="1">
      <c r="A872" s="8"/>
      <c r="B872" s="8"/>
      <c r="C872" s="23"/>
      <c r="D872" s="8"/>
      <c r="E872" s="8"/>
      <c r="F872" s="128"/>
      <c r="G872" s="4"/>
      <c r="H872" s="115"/>
      <c r="I872" s="115"/>
      <c r="J872" s="115"/>
      <c r="K872" s="115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2.75" customHeight="1">
      <c r="A873" s="8"/>
      <c r="B873" s="8"/>
      <c r="C873" s="23"/>
      <c r="D873" s="8"/>
      <c r="E873" s="8"/>
      <c r="F873" s="128"/>
      <c r="G873" s="4"/>
      <c r="H873" s="115"/>
      <c r="I873" s="115"/>
      <c r="J873" s="115"/>
      <c r="K873" s="115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2.75" customHeight="1">
      <c r="A874" s="8"/>
      <c r="B874" s="8"/>
      <c r="C874" s="23"/>
      <c r="D874" s="8"/>
      <c r="E874" s="8"/>
      <c r="F874" s="128"/>
      <c r="G874" s="4"/>
      <c r="H874" s="115"/>
      <c r="I874" s="115"/>
      <c r="J874" s="115"/>
      <c r="K874" s="115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2.75" customHeight="1">
      <c r="A875" s="8"/>
      <c r="B875" s="8"/>
      <c r="C875" s="23"/>
      <c r="D875" s="8"/>
      <c r="E875" s="8"/>
      <c r="F875" s="128"/>
      <c r="G875" s="4"/>
      <c r="H875" s="115"/>
      <c r="I875" s="115"/>
      <c r="J875" s="115"/>
      <c r="K875" s="115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2.75" customHeight="1">
      <c r="A876" s="8"/>
      <c r="B876" s="8"/>
      <c r="C876" s="23"/>
      <c r="D876" s="8"/>
      <c r="E876" s="8"/>
      <c r="F876" s="128"/>
      <c r="G876" s="4"/>
      <c r="H876" s="115"/>
      <c r="I876" s="115"/>
      <c r="J876" s="115"/>
      <c r="K876" s="115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2.75" customHeight="1">
      <c r="A877" s="8"/>
      <c r="B877" s="8"/>
      <c r="C877" s="23"/>
      <c r="D877" s="8"/>
      <c r="E877" s="8"/>
      <c r="F877" s="128"/>
      <c r="G877" s="4"/>
      <c r="H877" s="115"/>
      <c r="I877" s="115"/>
      <c r="J877" s="115"/>
      <c r="K877" s="115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2.75" customHeight="1">
      <c r="A878" s="8"/>
      <c r="B878" s="8"/>
      <c r="C878" s="23"/>
      <c r="D878" s="8"/>
      <c r="E878" s="8"/>
      <c r="F878" s="128"/>
      <c r="G878" s="4"/>
      <c r="H878" s="115"/>
      <c r="I878" s="115"/>
      <c r="J878" s="115"/>
      <c r="K878" s="115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2.75" customHeight="1">
      <c r="A879" s="8"/>
      <c r="B879" s="8"/>
      <c r="C879" s="23"/>
      <c r="D879" s="8"/>
      <c r="E879" s="8"/>
      <c r="F879" s="128"/>
      <c r="G879" s="4"/>
      <c r="H879" s="115"/>
      <c r="I879" s="115"/>
      <c r="J879" s="115"/>
      <c r="K879" s="115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2.75" customHeight="1">
      <c r="A880" s="8"/>
      <c r="B880" s="8"/>
      <c r="C880" s="23"/>
      <c r="D880" s="8"/>
      <c r="E880" s="8"/>
      <c r="F880" s="128"/>
      <c r="G880" s="4"/>
      <c r="H880" s="115"/>
      <c r="I880" s="115"/>
      <c r="J880" s="115"/>
      <c r="K880" s="115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2.75" customHeight="1">
      <c r="A881" s="8"/>
      <c r="B881" s="8"/>
      <c r="C881" s="23"/>
      <c r="D881" s="8"/>
      <c r="E881" s="8"/>
      <c r="F881" s="128"/>
      <c r="G881" s="4"/>
      <c r="H881" s="115"/>
      <c r="I881" s="115"/>
      <c r="J881" s="115"/>
      <c r="K881" s="115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2.75" customHeight="1">
      <c r="A882" s="8"/>
      <c r="B882" s="8"/>
      <c r="C882" s="23"/>
      <c r="D882" s="8"/>
      <c r="E882" s="8"/>
      <c r="F882" s="128"/>
      <c r="G882" s="4"/>
      <c r="H882" s="115"/>
      <c r="I882" s="115"/>
      <c r="J882" s="115"/>
      <c r="K882" s="115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2.75" customHeight="1">
      <c r="A883" s="8"/>
      <c r="B883" s="8"/>
      <c r="C883" s="23"/>
      <c r="D883" s="8"/>
      <c r="E883" s="8"/>
      <c r="F883" s="128"/>
      <c r="G883" s="4"/>
      <c r="H883" s="115"/>
      <c r="I883" s="115"/>
      <c r="J883" s="115"/>
      <c r="K883" s="115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2.75" customHeight="1">
      <c r="A884" s="8"/>
      <c r="B884" s="8"/>
      <c r="C884" s="23"/>
      <c r="D884" s="8"/>
      <c r="E884" s="8"/>
      <c r="F884" s="128"/>
      <c r="G884" s="4"/>
      <c r="H884" s="115"/>
      <c r="I884" s="115"/>
      <c r="J884" s="115"/>
      <c r="K884" s="115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2.75" customHeight="1">
      <c r="A885" s="8"/>
      <c r="B885" s="8"/>
      <c r="C885" s="23"/>
      <c r="D885" s="8"/>
      <c r="E885" s="8"/>
      <c r="F885" s="128"/>
      <c r="G885" s="4"/>
      <c r="H885" s="115"/>
      <c r="I885" s="115"/>
      <c r="J885" s="115"/>
      <c r="K885" s="115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2.75" customHeight="1">
      <c r="A886" s="8"/>
      <c r="B886" s="8"/>
      <c r="C886" s="23"/>
      <c r="D886" s="8"/>
      <c r="E886" s="8"/>
      <c r="F886" s="128"/>
      <c r="G886" s="4"/>
      <c r="H886" s="115"/>
      <c r="I886" s="115"/>
      <c r="J886" s="115"/>
      <c r="K886" s="115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2.75" customHeight="1">
      <c r="A887" s="8"/>
      <c r="B887" s="8"/>
      <c r="C887" s="23"/>
      <c r="D887" s="8"/>
      <c r="E887" s="8"/>
      <c r="F887" s="128"/>
      <c r="G887" s="4"/>
      <c r="H887" s="115"/>
      <c r="I887" s="115"/>
      <c r="J887" s="115"/>
      <c r="K887" s="115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2.75" customHeight="1">
      <c r="A888" s="8"/>
      <c r="B888" s="8"/>
      <c r="C888" s="23"/>
      <c r="D888" s="8"/>
      <c r="E888" s="8"/>
      <c r="F888" s="128"/>
      <c r="G888" s="4"/>
      <c r="H888" s="115"/>
      <c r="I888" s="115"/>
      <c r="J888" s="115"/>
      <c r="K888" s="115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2.75" customHeight="1">
      <c r="A889" s="8"/>
      <c r="B889" s="8"/>
      <c r="C889" s="23"/>
      <c r="D889" s="8"/>
      <c r="E889" s="8"/>
      <c r="F889" s="128"/>
      <c r="G889" s="4"/>
      <c r="H889" s="115"/>
      <c r="I889" s="115"/>
      <c r="J889" s="115"/>
      <c r="K889" s="115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2.75" customHeight="1">
      <c r="A890" s="8"/>
      <c r="B890" s="8"/>
      <c r="C890" s="23"/>
      <c r="D890" s="8"/>
      <c r="E890" s="8"/>
      <c r="F890" s="128"/>
      <c r="G890" s="4"/>
      <c r="H890" s="115"/>
      <c r="I890" s="115"/>
      <c r="J890" s="115"/>
      <c r="K890" s="115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2.75" customHeight="1">
      <c r="A891" s="8"/>
      <c r="B891" s="8"/>
      <c r="C891" s="23"/>
      <c r="D891" s="8"/>
      <c r="E891" s="8"/>
      <c r="F891" s="128"/>
      <c r="G891" s="4"/>
      <c r="H891" s="115"/>
      <c r="I891" s="115"/>
      <c r="J891" s="115"/>
      <c r="K891" s="115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2.75" customHeight="1">
      <c r="A892" s="8"/>
      <c r="B892" s="8"/>
      <c r="C892" s="23"/>
      <c r="D892" s="8"/>
      <c r="E892" s="8"/>
      <c r="F892" s="128"/>
      <c r="G892" s="4"/>
      <c r="H892" s="115"/>
      <c r="I892" s="115"/>
      <c r="J892" s="115"/>
      <c r="K892" s="115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2.75" customHeight="1">
      <c r="A893" s="8"/>
      <c r="B893" s="8"/>
      <c r="C893" s="23"/>
      <c r="D893" s="8"/>
      <c r="E893" s="8"/>
      <c r="F893" s="128"/>
      <c r="G893" s="4"/>
      <c r="H893" s="115"/>
      <c r="I893" s="115"/>
      <c r="J893" s="115"/>
      <c r="K893" s="115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2.75" customHeight="1">
      <c r="A894" s="8"/>
      <c r="B894" s="8"/>
      <c r="C894" s="23"/>
      <c r="D894" s="8"/>
      <c r="E894" s="8"/>
      <c r="F894" s="128"/>
      <c r="G894" s="4"/>
      <c r="H894" s="115"/>
      <c r="I894" s="115"/>
      <c r="J894" s="115"/>
      <c r="K894" s="115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2.75" customHeight="1">
      <c r="A895" s="8"/>
      <c r="B895" s="8"/>
      <c r="C895" s="23"/>
      <c r="D895" s="8"/>
      <c r="E895" s="8"/>
      <c r="F895" s="128"/>
      <c r="G895" s="4"/>
      <c r="H895" s="115"/>
      <c r="I895" s="115"/>
      <c r="J895" s="115"/>
      <c r="K895" s="115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2.75" customHeight="1">
      <c r="A896" s="8"/>
      <c r="B896" s="8"/>
      <c r="C896" s="23"/>
      <c r="D896" s="8"/>
      <c r="E896" s="8"/>
      <c r="F896" s="128"/>
      <c r="G896" s="4"/>
      <c r="H896" s="115"/>
      <c r="I896" s="115"/>
      <c r="J896" s="115"/>
      <c r="K896" s="115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2.75" customHeight="1">
      <c r="A897" s="8"/>
      <c r="B897" s="8"/>
      <c r="C897" s="23"/>
      <c r="D897" s="8"/>
      <c r="E897" s="8"/>
      <c r="F897" s="128"/>
      <c r="G897" s="4"/>
      <c r="H897" s="115"/>
      <c r="I897" s="115"/>
      <c r="J897" s="115"/>
      <c r="K897" s="115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2.75" customHeight="1">
      <c r="A898" s="8"/>
      <c r="B898" s="8"/>
      <c r="C898" s="23"/>
      <c r="D898" s="8"/>
      <c r="E898" s="8"/>
      <c r="F898" s="128"/>
      <c r="G898" s="4"/>
      <c r="H898" s="115"/>
      <c r="I898" s="115"/>
      <c r="J898" s="115"/>
      <c r="K898" s="115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2.75" customHeight="1">
      <c r="A899" s="8"/>
      <c r="B899" s="8"/>
      <c r="C899" s="23"/>
      <c r="D899" s="8"/>
      <c r="E899" s="8"/>
      <c r="F899" s="128"/>
      <c r="G899" s="4"/>
      <c r="H899" s="115"/>
      <c r="I899" s="115"/>
      <c r="J899" s="115"/>
      <c r="K899" s="115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2.75" customHeight="1">
      <c r="A900" s="8"/>
      <c r="B900" s="8"/>
      <c r="C900" s="23"/>
      <c r="D900" s="8"/>
      <c r="E900" s="8"/>
      <c r="F900" s="128"/>
      <c r="G900" s="4"/>
      <c r="H900" s="115"/>
      <c r="I900" s="115"/>
      <c r="J900" s="115"/>
      <c r="K900" s="115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2.75" customHeight="1">
      <c r="A901" s="8"/>
      <c r="B901" s="8"/>
      <c r="C901" s="23"/>
      <c r="D901" s="8"/>
      <c r="E901" s="8"/>
      <c r="F901" s="128"/>
      <c r="G901" s="4"/>
      <c r="H901" s="115"/>
      <c r="I901" s="115"/>
      <c r="J901" s="115"/>
      <c r="K901" s="115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2.75" customHeight="1">
      <c r="A902" s="8"/>
      <c r="B902" s="8"/>
      <c r="C902" s="23"/>
      <c r="D902" s="8"/>
      <c r="E902" s="8"/>
      <c r="F902" s="128"/>
      <c r="G902" s="4"/>
      <c r="H902" s="115"/>
      <c r="I902" s="115"/>
      <c r="J902" s="115"/>
      <c r="K902" s="115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2.75" customHeight="1">
      <c r="A903" s="8"/>
      <c r="B903" s="8"/>
      <c r="C903" s="23"/>
      <c r="D903" s="8"/>
      <c r="E903" s="8"/>
      <c r="F903" s="128"/>
      <c r="G903" s="4"/>
      <c r="H903" s="115"/>
      <c r="I903" s="115"/>
      <c r="J903" s="115"/>
      <c r="K903" s="115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2.75" customHeight="1">
      <c r="A904" s="8"/>
      <c r="B904" s="8"/>
      <c r="C904" s="23"/>
      <c r="D904" s="8"/>
      <c r="E904" s="8"/>
      <c r="F904" s="128"/>
      <c r="G904" s="4"/>
      <c r="H904" s="115"/>
      <c r="I904" s="115"/>
      <c r="J904" s="115"/>
      <c r="K904" s="115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2.75" customHeight="1">
      <c r="A905" s="8"/>
      <c r="B905" s="8"/>
      <c r="C905" s="23"/>
      <c r="D905" s="8"/>
      <c r="E905" s="8"/>
      <c r="F905" s="128"/>
      <c r="G905" s="4"/>
      <c r="H905" s="115"/>
      <c r="I905" s="115"/>
      <c r="J905" s="115"/>
      <c r="K905" s="115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2.75" customHeight="1">
      <c r="A906" s="8"/>
      <c r="B906" s="8"/>
      <c r="C906" s="23"/>
      <c r="D906" s="8"/>
      <c r="E906" s="8"/>
      <c r="F906" s="128"/>
      <c r="G906" s="4"/>
      <c r="H906" s="115"/>
      <c r="I906" s="115"/>
      <c r="J906" s="115"/>
      <c r="K906" s="115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2.75" customHeight="1">
      <c r="A907" s="8"/>
      <c r="B907" s="8"/>
      <c r="C907" s="23"/>
      <c r="D907" s="8"/>
      <c r="E907" s="8"/>
      <c r="F907" s="128"/>
      <c r="G907" s="4"/>
      <c r="H907" s="115"/>
      <c r="I907" s="115"/>
      <c r="J907" s="115"/>
      <c r="K907" s="115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2.75" customHeight="1">
      <c r="A908" s="8"/>
      <c r="B908" s="8"/>
      <c r="C908" s="23"/>
      <c r="D908" s="8"/>
      <c r="E908" s="8"/>
      <c r="F908" s="128"/>
      <c r="G908" s="4"/>
      <c r="H908" s="115"/>
      <c r="I908" s="115"/>
      <c r="J908" s="115"/>
      <c r="K908" s="115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2.75" customHeight="1">
      <c r="A909" s="8"/>
      <c r="B909" s="8"/>
      <c r="C909" s="23"/>
      <c r="D909" s="8"/>
      <c r="E909" s="8"/>
      <c r="F909" s="128"/>
      <c r="G909" s="4"/>
      <c r="H909" s="115"/>
      <c r="I909" s="115"/>
      <c r="J909" s="115"/>
      <c r="K909" s="115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2.75" customHeight="1">
      <c r="A910" s="8"/>
      <c r="B910" s="8"/>
      <c r="C910" s="23"/>
      <c r="D910" s="8"/>
      <c r="E910" s="8"/>
      <c r="F910" s="128"/>
      <c r="G910" s="4"/>
      <c r="H910" s="115"/>
      <c r="I910" s="115"/>
      <c r="J910" s="115"/>
      <c r="K910" s="115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2.75" customHeight="1">
      <c r="A911" s="8"/>
      <c r="B911" s="8"/>
      <c r="C911" s="23"/>
      <c r="D911" s="8"/>
      <c r="E911" s="8"/>
      <c r="F911" s="128"/>
      <c r="G911" s="4"/>
      <c r="H911" s="115"/>
      <c r="I911" s="115"/>
      <c r="J911" s="115"/>
      <c r="K911" s="115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2.75" customHeight="1">
      <c r="A912" s="8"/>
      <c r="B912" s="8"/>
      <c r="C912" s="23"/>
      <c r="D912" s="8"/>
      <c r="E912" s="8"/>
      <c r="F912" s="128"/>
      <c r="G912" s="4"/>
      <c r="H912" s="115"/>
      <c r="I912" s="115"/>
      <c r="J912" s="115"/>
      <c r="K912" s="115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2.75" customHeight="1">
      <c r="A913" s="8"/>
      <c r="B913" s="8"/>
      <c r="C913" s="23"/>
      <c r="D913" s="8"/>
      <c r="E913" s="8"/>
      <c r="F913" s="128"/>
      <c r="G913" s="4"/>
      <c r="H913" s="115"/>
      <c r="I913" s="115"/>
      <c r="J913" s="115"/>
      <c r="K913" s="115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2.75" customHeight="1">
      <c r="A914" s="8"/>
      <c r="B914" s="8"/>
      <c r="C914" s="23"/>
      <c r="D914" s="8"/>
      <c r="E914" s="8"/>
      <c r="F914" s="128"/>
      <c r="G914" s="4"/>
      <c r="H914" s="115"/>
      <c r="I914" s="115"/>
      <c r="J914" s="115"/>
      <c r="K914" s="115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2.75" customHeight="1">
      <c r="A915" s="8"/>
      <c r="B915" s="8"/>
      <c r="C915" s="23"/>
      <c r="D915" s="8"/>
      <c r="E915" s="8"/>
      <c r="F915" s="128"/>
      <c r="G915" s="4"/>
      <c r="H915" s="115"/>
      <c r="I915" s="115"/>
      <c r="J915" s="115"/>
      <c r="K915" s="115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2.75" customHeight="1">
      <c r="A916" s="8"/>
      <c r="B916" s="8"/>
      <c r="C916" s="23"/>
      <c r="D916" s="8"/>
      <c r="E916" s="8"/>
      <c r="F916" s="128"/>
      <c r="G916" s="4"/>
      <c r="H916" s="115"/>
      <c r="I916" s="115"/>
      <c r="J916" s="115"/>
      <c r="K916" s="115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2.75" customHeight="1">
      <c r="A917" s="8"/>
      <c r="B917" s="8"/>
      <c r="C917" s="23"/>
      <c r="D917" s="8"/>
      <c r="E917" s="8"/>
      <c r="F917" s="128"/>
      <c r="G917" s="4"/>
      <c r="H917" s="115"/>
      <c r="I917" s="115"/>
      <c r="J917" s="115"/>
      <c r="K917" s="115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2.75" customHeight="1">
      <c r="A918" s="8"/>
      <c r="B918" s="8"/>
      <c r="C918" s="23"/>
      <c r="D918" s="8"/>
      <c r="E918" s="8"/>
      <c r="F918" s="128"/>
      <c r="G918" s="4"/>
      <c r="H918" s="115"/>
      <c r="I918" s="115"/>
      <c r="J918" s="115"/>
      <c r="K918" s="115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2.75" customHeight="1">
      <c r="A919" s="8"/>
      <c r="B919" s="8"/>
      <c r="C919" s="23"/>
      <c r="D919" s="8"/>
      <c r="E919" s="8"/>
      <c r="F919" s="128"/>
      <c r="G919" s="4"/>
      <c r="H919" s="115"/>
      <c r="I919" s="115"/>
      <c r="J919" s="115"/>
      <c r="K919" s="115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2.75" customHeight="1">
      <c r="A920" s="8"/>
      <c r="B920" s="8"/>
      <c r="C920" s="23"/>
      <c r="D920" s="8"/>
      <c r="E920" s="8"/>
      <c r="F920" s="128"/>
      <c r="G920" s="4"/>
      <c r="H920" s="115"/>
      <c r="I920" s="115"/>
      <c r="J920" s="115"/>
      <c r="K920" s="115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2.75" customHeight="1">
      <c r="A921" s="8"/>
      <c r="B921" s="8"/>
      <c r="C921" s="23"/>
      <c r="D921" s="8"/>
      <c r="E921" s="8"/>
      <c r="F921" s="128"/>
      <c r="G921" s="4"/>
      <c r="H921" s="115"/>
      <c r="I921" s="115"/>
      <c r="J921" s="115"/>
      <c r="K921" s="115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2.75" customHeight="1">
      <c r="A922" s="8"/>
      <c r="B922" s="8"/>
      <c r="C922" s="23"/>
      <c r="D922" s="8"/>
      <c r="E922" s="8"/>
      <c r="F922" s="128"/>
      <c r="G922" s="4"/>
      <c r="H922" s="115"/>
      <c r="I922" s="115"/>
      <c r="J922" s="115"/>
      <c r="K922" s="115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2.75" customHeight="1">
      <c r="A923" s="8"/>
      <c r="B923" s="8"/>
      <c r="C923" s="23"/>
      <c r="D923" s="8"/>
      <c r="E923" s="8"/>
      <c r="F923" s="128"/>
      <c r="G923" s="4"/>
      <c r="H923" s="115"/>
      <c r="I923" s="115"/>
      <c r="J923" s="115"/>
      <c r="K923" s="115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2.75" customHeight="1">
      <c r="A924" s="8"/>
      <c r="B924" s="8"/>
      <c r="C924" s="23"/>
      <c r="D924" s="8"/>
      <c r="E924" s="8"/>
      <c r="F924" s="128"/>
      <c r="G924" s="4"/>
      <c r="H924" s="115"/>
      <c r="I924" s="115"/>
      <c r="J924" s="115"/>
      <c r="K924" s="115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2.75" customHeight="1">
      <c r="A925" s="8"/>
      <c r="B925" s="8"/>
      <c r="C925" s="23"/>
      <c r="D925" s="8"/>
      <c r="E925" s="8"/>
      <c r="F925" s="128"/>
      <c r="G925" s="4"/>
      <c r="H925" s="115"/>
      <c r="I925" s="115"/>
      <c r="J925" s="115"/>
      <c r="K925" s="115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2.75" customHeight="1">
      <c r="A926" s="8"/>
      <c r="B926" s="8"/>
      <c r="C926" s="23"/>
      <c r="D926" s="8"/>
      <c r="E926" s="8"/>
      <c r="F926" s="128"/>
      <c r="G926" s="4"/>
      <c r="H926" s="115"/>
      <c r="I926" s="115"/>
      <c r="J926" s="115"/>
      <c r="K926" s="115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2.75" customHeight="1">
      <c r="A927" s="8"/>
      <c r="B927" s="8"/>
      <c r="C927" s="23"/>
      <c r="D927" s="8"/>
      <c r="E927" s="8"/>
      <c r="F927" s="128"/>
      <c r="G927" s="4"/>
      <c r="H927" s="115"/>
      <c r="I927" s="115"/>
      <c r="J927" s="115"/>
      <c r="K927" s="115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2.75" customHeight="1">
      <c r="A928" s="8"/>
      <c r="B928" s="8"/>
      <c r="C928" s="23"/>
      <c r="D928" s="8"/>
      <c r="E928" s="8"/>
      <c r="F928" s="128"/>
      <c r="G928" s="4"/>
      <c r="H928" s="115"/>
      <c r="I928" s="115"/>
      <c r="J928" s="115"/>
      <c r="K928" s="115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2.75" customHeight="1">
      <c r="A929" s="8"/>
      <c r="B929" s="8"/>
      <c r="C929" s="23"/>
      <c r="D929" s="8"/>
      <c r="E929" s="8"/>
      <c r="F929" s="128"/>
      <c r="G929" s="4"/>
      <c r="H929" s="115"/>
      <c r="I929" s="115"/>
      <c r="J929" s="115"/>
      <c r="K929" s="115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2.75" customHeight="1">
      <c r="A930" s="8"/>
      <c r="B930" s="8"/>
      <c r="C930" s="23"/>
      <c r="D930" s="8"/>
      <c r="E930" s="8"/>
      <c r="F930" s="128"/>
      <c r="G930" s="4"/>
      <c r="H930" s="115"/>
      <c r="I930" s="115"/>
      <c r="J930" s="115"/>
      <c r="K930" s="115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2.75" customHeight="1">
      <c r="A931" s="8"/>
      <c r="B931" s="8"/>
      <c r="C931" s="23"/>
      <c r="D931" s="8"/>
      <c r="E931" s="8"/>
      <c r="F931" s="128"/>
      <c r="G931" s="4"/>
      <c r="H931" s="115"/>
      <c r="I931" s="115"/>
      <c r="J931" s="115"/>
      <c r="K931" s="115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2.75" customHeight="1">
      <c r="A932" s="8"/>
      <c r="B932" s="8"/>
      <c r="C932" s="23"/>
      <c r="D932" s="8"/>
      <c r="E932" s="8"/>
      <c r="F932" s="128"/>
      <c r="G932" s="4"/>
      <c r="H932" s="115"/>
      <c r="I932" s="115"/>
      <c r="J932" s="115"/>
      <c r="K932" s="115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2.75" customHeight="1">
      <c r="A933" s="8"/>
      <c r="B933" s="8"/>
      <c r="C933" s="23"/>
      <c r="D933" s="8"/>
      <c r="E933" s="8"/>
      <c r="F933" s="128"/>
      <c r="G933" s="4"/>
      <c r="H933" s="115"/>
      <c r="I933" s="115"/>
      <c r="J933" s="115"/>
      <c r="K933" s="115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2.75" customHeight="1">
      <c r="A934" s="8"/>
      <c r="B934" s="8"/>
      <c r="C934" s="23"/>
      <c r="D934" s="8"/>
      <c r="E934" s="8"/>
      <c r="F934" s="128"/>
      <c r="G934" s="4"/>
      <c r="H934" s="115"/>
      <c r="I934" s="115"/>
      <c r="J934" s="115"/>
      <c r="K934" s="115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2.75" customHeight="1">
      <c r="A935" s="8"/>
      <c r="B935" s="8"/>
      <c r="C935" s="23"/>
      <c r="D935" s="8"/>
      <c r="E935" s="8"/>
      <c r="F935" s="128"/>
      <c r="G935" s="4"/>
      <c r="H935" s="115"/>
      <c r="I935" s="115"/>
      <c r="J935" s="115"/>
      <c r="K935" s="115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2.75" customHeight="1">
      <c r="A936" s="8"/>
      <c r="B936" s="8"/>
      <c r="C936" s="23"/>
      <c r="D936" s="8"/>
      <c r="E936" s="8"/>
      <c r="F936" s="128"/>
      <c r="G936" s="4"/>
      <c r="H936" s="115"/>
      <c r="I936" s="115"/>
      <c r="J936" s="115"/>
      <c r="K936" s="115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2.75" customHeight="1">
      <c r="A937" s="8"/>
      <c r="B937" s="8"/>
      <c r="C937" s="23"/>
      <c r="D937" s="8"/>
      <c r="E937" s="8"/>
      <c r="F937" s="128"/>
      <c r="G937" s="4"/>
      <c r="H937" s="115"/>
      <c r="I937" s="115"/>
      <c r="J937" s="115"/>
      <c r="K937" s="115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2.75" customHeight="1">
      <c r="A938" s="8"/>
      <c r="B938" s="8"/>
      <c r="C938" s="23"/>
      <c r="D938" s="8"/>
      <c r="E938" s="8"/>
      <c r="F938" s="128"/>
      <c r="G938" s="4"/>
      <c r="H938" s="115"/>
      <c r="I938" s="115"/>
      <c r="J938" s="115"/>
      <c r="K938" s="115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2.75" customHeight="1">
      <c r="A939" s="8"/>
      <c r="B939" s="8"/>
      <c r="C939" s="23"/>
      <c r="D939" s="8"/>
      <c r="E939" s="8"/>
      <c r="F939" s="128"/>
      <c r="G939" s="4"/>
      <c r="H939" s="115"/>
      <c r="I939" s="115"/>
      <c r="J939" s="115"/>
      <c r="K939" s="115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2.75" customHeight="1">
      <c r="A940" s="8"/>
      <c r="B940" s="8"/>
      <c r="C940" s="23"/>
      <c r="D940" s="8"/>
      <c r="E940" s="8"/>
      <c r="F940" s="128"/>
      <c r="G940" s="4"/>
      <c r="H940" s="115"/>
      <c r="I940" s="115"/>
      <c r="J940" s="115"/>
      <c r="K940" s="115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2.75" customHeight="1">
      <c r="A941" s="8"/>
      <c r="B941" s="8"/>
      <c r="C941" s="23"/>
      <c r="D941" s="8"/>
      <c r="E941" s="8"/>
      <c r="F941" s="128"/>
      <c r="G941" s="4"/>
      <c r="H941" s="115"/>
      <c r="I941" s="115"/>
      <c r="J941" s="115"/>
      <c r="K941" s="115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2.75" customHeight="1">
      <c r="A942" s="8"/>
      <c r="B942" s="8"/>
      <c r="C942" s="23"/>
      <c r="D942" s="8"/>
      <c r="E942" s="8"/>
      <c r="F942" s="128"/>
      <c r="G942" s="4"/>
      <c r="H942" s="115"/>
      <c r="I942" s="115"/>
      <c r="J942" s="115"/>
      <c r="K942" s="115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2.75" customHeight="1">
      <c r="A943" s="8"/>
      <c r="B943" s="8"/>
      <c r="C943" s="23"/>
      <c r="D943" s="8"/>
      <c r="E943" s="8"/>
      <c r="F943" s="128"/>
      <c r="G943" s="4"/>
      <c r="H943" s="115"/>
      <c r="I943" s="115"/>
      <c r="J943" s="115"/>
      <c r="K943" s="115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2.75" customHeight="1">
      <c r="A944" s="8"/>
      <c r="B944" s="8"/>
      <c r="C944" s="23"/>
      <c r="D944" s="8"/>
      <c r="E944" s="8"/>
      <c r="F944" s="128"/>
      <c r="G944" s="4"/>
      <c r="H944" s="115"/>
      <c r="I944" s="115"/>
      <c r="J944" s="115"/>
      <c r="K944" s="115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2.75" customHeight="1">
      <c r="A945" s="8"/>
      <c r="B945" s="8"/>
      <c r="C945" s="23"/>
      <c r="D945" s="8"/>
      <c r="E945" s="8"/>
      <c r="F945" s="128"/>
      <c r="G945" s="4"/>
      <c r="H945" s="115"/>
      <c r="I945" s="115"/>
      <c r="J945" s="115"/>
      <c r="K945" s="115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2.75" customHeight="1">
      <c r="A946" s="8"/>
      <c r="B946" s="8"/>
      <c r="C946" s="23"/>
      <c r="D946" s="8"/>
      <c r="E946" s="8"/>
      <c r="F946" s="128"/>
      <c r="G946" s="4"/>
      <c r="H946" s="115"/>
      <c r="I946" s="115"/>
      <c r="J946" s="115"/>
      <c r="K946" s="115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2.75" customHeight="1">
      <c r="A947" s="8"/>
      <c r="B947" s="8"/>
      <c r="C947" s="23"/>
      <c r="D947" s="8"/>
      <c r="E947" s="8"/>
      <c r="F947" s="128"/>
      <c r="G947" s="4"/>
      <c r="H947" s="115"/>
      <c r="I947" s="115"/>
      <c r="J947" s="115"/>
      <c r="K947" s="115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2.75" customHeight="1">
      <c r="A948" s="8"/>
      <c r="B948" s="8"/>
      <c r="C948" s="23"/>
      <c r="D948" s="8"/>
      <c r="E948" s="8"/>
      <c r="F948" s="128"/>
      <c r="G948" s="4"/>
      <c r="H948" s="115"/>
      <c r="I948" s="115"/>
      <c r="J948" s="115"/>
      <c r="K948" s="115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2.75" customHeight="1">
      <c r="A949" s="8"/>
      <c r="B949" s="8"/>
      <c r="C949" s="23"/>
      <c r="D949" s="8"/>
      <c r="E949" s="8"/>
      <c r="F949" s="128"/>
      <c r="G949" s="4"/>
      <c r="H949" s="115"/>
      <c r="I949" s="115"/>
      <c r="J949" s="115"/>
      <c r="K949" s="115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2.75" customHeight="1">
      <c r="A950" s="8"/>
      <c r="B950" s="8"/>
      <c r="C950" s="23"/>
      <c r="D950" s="8"/>
      <c r="E950" s="8"/>
      <c r="F950" s="128"/>
      <c r="G950" s="4"/>
      <c r="H950" s="115"/>
      <c r="I950" s="115"/>
      <c r="J950" s="115"/>
      <c r="K950" s="115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2.75" customHeight="1">
      <c r="A951" s="8"/>
      <c r="B951" s="8"/>
      <c r="C951" s="23"/>
      <c r="D951" s="8"/>
      <c r="E951" s="8"/>
      <c r="F951" s="128"/>
      <c r="G951" s="4"/>
      <c r="H951" s="115"/>
      <c r="I951" s="115"/>
      <c r="J951" s="115"/>
      <c r="K951" s="115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2.75" customHeight="1">
      <c r="A952" s="8"/>
      <c r="B952" s="8"/>
      <c r="C952" s="23"/>
      <c r="D952" s="8"/>
      <c r="E952" s="8"/>
      <c r="F952" s="128"/>
      <c r="G952" s="4"/>
      <c r="H952" s="115"/>
      <c r="I952" s="115"/>
      <c r="J952" s="115"/>
      <c r="K952" s="115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2.75" customHeight="1">
      <c r="A953" s="8"/>
      <c r="B953" s="8"/>
      <c r="C953" s="23"/>
      <c r="D953" s="8"/>
      <c r="E953" s="8"/>
      <c r="F953" s="128"/>
      <c r="G953" s="4"/>
      <c r="H953" s="115"/>
      <c r="I953" s="115"/>
      <c r="J953" s="115"/>
      <c r="K953" s="115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2.75" customHeight="1">
      <c r="A954" s="8"/>
      <c r="B954" s="8"/>
      <c r="C954" s="23"/>
      <c r="D954" s="8"/>
      <c r="E954" s="8"/>
      <c r="F954" s="128"/>
      <c r="G954" s="4"/>
      <c r="H954" s="115"/>
      <c r="I954" s="115"/>
      <c r="J954" s="115"/>
      <c r="K954" s="115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2.75" customHeight="1">
      <c r="A955" s="8"/>
      <c r="B955" s="8"/>
      <c r="C955" s="23"/>
      <c r="D955" s="8"/>
      <c r="E955" s="8"/>
      <c r="F955" s="128"/>
      <c r="G955" s="4"/>
      <c r="H955" s="115"/>
      <c r="I955" s="115"/>
      <c r="J955" s="115"/>
      <c r="K955" s="115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2.75" customHeight="1">
      <c r="A956" s="8"/>
      <c r="B956" s="8"/>
      <c r="C956" s="23"/>
      <c r="D956" s="8"/>
      <c r="E956" s="8"/>
      <c r="F956" s="128"/>
      <c r="G956" s="4"/>
      <c r="H956" s="115"/>
      <c r="I956" s="115"/>
      <c r="J956" s="115"/>
      <c r="K956" s="115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2.75" customHeight="1">
      <c r="A957" s="8"/>
      <c r="B957" s="8"/>
      <c r="C957" s="23"/>
      <c r="D957" s="8"/>
      <c r="E957" s="8"/>
      <c r="F957" s="128"/>
      <c r="G957" s="4"/>
      <c r="H957" s="115"/>
      <c r="I957" s="115"/>
      <c r="J957" s="115"/>
      <c r="K957" s="115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2.75" customHeight="1">
      <c r="A958" s="8"/>
      <c r="B958" s="8"/>
      <c r="C958" s="23"/>
      <c r="D958" s="8"/>
      <c r="E958" s="8"/>
      <c r="F958" s="128"/>
      <c r="G958" s="4"/>
      <c r="H958" s="115"/>
      <c r="I958" s="115"/>
      <c r="J958" s="115"/>
      <c r="K958" s="115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2.75" customHeight="1">
      <c r="A959" s="8"/>
      <c r="B959" s="8"/>
      <c r="C959" s="23"/>
      <c r="D959" s="8"/>
      <c r="E959" s="8"/>
      <c r="F959" s="128"/>
      <c r="G959" s="4"/>
      <c r="H959" s="115"/>
      <c r="I959" s="115"/>
      <c r="J959" s="115"/>
      <c r="K959" s="115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2.75" customHeight="1">
      <c r="A960" s="8"/>
      <c r="B960" s="8"/>
      <c r="C960" s="23"/>
      <c r="D960" s="8"/>
      <c r="E960" s="8"/>
      <c r="F960" s="128"/>
      <c r="G960" s="4"/>
      <c r="H960" s="115"/>
      <c r="I960" s="115"/>
      <c r="J960" s="115"/>
      <c r="K960" s="115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2.75" customHeight="1">
      <c r="A961" s="8"/>
      <c r="B961" s="8"/>
      <c r="C961" s="23"/>
      <c r="D961" s="8"/>
      <c r="E961" s="8"/>
      <c r="F961" s="128"/>
      <c r="G961" s="4"/>
      <c r="H961" s="115"/>
      <c r="I961" s="115"/>
      <c r="J961" s="115"/>
      <c r="K961" s="115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2.75" customHeight="1">
      <c r="A962" s="8"/>
      <c r="B962" s="8"/>
      <c r="C962" s="23"/>
      <c r="D962" s="8"/>
      <c r="E962" s="8"/>
      <c r="F962" s="128"/>
      <c r="G962" s="4"/>
      <c r="H962" s="115"/>
      <c r="I962" s="115"/>
      <c r="J962" s="115"/>
      <c r="K962" s="115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2.75" customHeight="1">
      <c r="A963" s="8"/>
      <c r="B963" s="8"/>
      <c r="C963" s="23"/>
      <c r="D963" s="8"/>
      <c r="E963" s="8"/>
      <c r="F963" s="128"/>
      <c r="G963" s="4"/>
      <c r="H963" s="115"/>
      <c r="I963" s="115"/>
      <c r="J963" s="115"/>
      <c r="K963" s="115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2.75" customHeight="1">
      <c r="A964" s="8"/>
      <c r="B964" s="8"/>
      <c r="C964" s="23"/>
      <c r="D964" s="8"/>
      <c r="E964" s="8"/>
      <c r="F964" s="128"/>
      <c r="G964" s="4"/>
      <c r="H964" s="115"/>
      <c r="I964" s="115"/>
      <c r="J964" s="115"/>
      <c r="K964" s="115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2.75" customHeight="1">
      <c r="A965" s="8"/>
      <c r="B965" s="8"/>
      <c r="C965" s="23"/>
      <c r="D965" s="8"/>
      <c r="E965" s="8"/>
      <c r="F965" s="128"/>
      <c r="G965" s="4"/>
      <c r="H965" s="115"/>
      <c r="I965" s="115"/>
      <c r="J965" s="115"/>
      <c r="K965" s="115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2.75" customHeight="1">
      <c r="A966" s="8"/>
      <c r="B966" s="8"/>
      <c r="C966" s="23"/>
      <c r="D966" s="8"/>
      <c r="E966" s="8"/>
      <c r="F966" s="128"/>
      <c r="G966" s="4"/>
      <c r="H966" s="115"/>
      <c r="I966" s="115"/>
      <c r="J966" s="115"/>
      <c r="K966" s="115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2.75" customHeight="1">
      <c r="A967" s="8"/>
      <c r="B967" s="8"/>
      <c r="C967" s="23"/>
      <c r="D967" s="8"/>
      <c r="E967" s="8"/>
      <c r="F967" s="128"/>
      <c r="G967" s="4"/>
      <c r="H967" s="115"/>
      <c r="I967" s="115"/>
      <c r="J967" s="115"/>
      <c r="K967" s="115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2.75" customHeight="1">
      <c r="A968" s="8"/>
      <c r="B968" s="8"/>
      <c r="C968" s="23"/>
      <c r="D968" s="8"/>
      <c r="E968" s="8"/>
      <c r="F968" s="128"/>
      <c r="G968" s="4"/>
      <c r="H968" s="115"/>
      <c r="I968" s="115"/>
      <c r="J968" s="115"/>
      <c r="K968" s="115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2.75" customHeight="1">
      <c r="A969" s="8"/>
      <c r="B969" s="8"/>
      <c r="C969" s="23"/>
      <c r="D969" s="8"/>
      <c r="E969" s="8"/>
      <c r="F969" s="128"/>
      <c r="G969" s="4"/>
      <c r="H969" s="115"/>
      <c r="I969" s="115"/>
      <c r="J969" s="115"/>
      <c r="K969" s="115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2.75" customHeight="1">
      <c r="A970" s="8"/>
      <c r="B970" s="8"/>
      <c r="C970" s="23"/>
      <c r="D970" s="8"/>
      <c r="E970" s="8"/>
      <c r="F970" s="128"/>
      <c r="G970" s="4"/>
      <c r="H970" s="115"/>
      <c r="I970" s="115"/>
      <c r="J970" s="115"/>
      <c r="K970" s="115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2.75" customHeight="1">
      <c r="A971" s="8"/>
      <c r="B971" s="8"/>
      <c r="C971" s="23"/>
      <c r="D971" s="8"/>
      <c r="E971" s="8"/>
      <c r="F971" s="128"/>
      <c r="G971" s="4"/>
      <c r="H971" s="115"/>
      <c r="I971" s="115"/>
      <c r="J971" s="115"/>
      <c r="K971" s="115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2.75" customHeight="1">
      <c r="A972" s="8"/>
      <c r="B972" s="8"/>
      <c r="C972" s="23"/>
      <c r="D972" s="8"/>
      <c r="E972" s="8"/>
      <c r="F972" s="128"/>
      <c r="G972" s="4"/>
      <c r="H972" s="115"/>
      <c r="I972" s="115"/>
      <c r="J972" s="115"/>
      <c r="K972" s="115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2.75" customHeight="1">
      <c r="A973" s="8"/>
      <c r="B973" s="8"/>
      <c r="C973" s="23"/>
      <c r="D973" s="8"/>
      <c r="E973" s="8"/>
      <c r="F973" s="128"/>
      <c r="G973" s="4"/>
      <c r="H973" s="115"/>
      <c r="I973" s="115"/>
      <c r="J973" s="115"/>
      <c r="K973" s="115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2.75" customHeight="1">
      <c r="A974" s="8"/>
      <c r="B974" s="8"/>
      <c r="C974" s="23"/>
      <c r="D974" s="8"/>
      <c r="E974" s="8"/>
      <c r="F974" s="128"/>
      <c r="G974" s="4"/>
      <c r="H974" s="115"/>
      <c r="I974" s="115"/>
      <c r="J974" s="115"/>
      <c r="K974" s="115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2.75" customHeight="1">
      <c r="A975" s="8"/>
      <c r="B975" s="8"/>
      <c r="C975" s="23"/>
      <c r="D975" s="8"/>
      <c r="E975" s="8"/>
      <c r="F975" s="128"/>
      <c r="G975" s="4"/>
      <c r="H975" s="115"/>
      <c r="I975" s="115"/>
      <c r="J975" s="115"/>
      <c r="K975" s="115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2.75" customHeight="1">
      <c r="A976" s="8"/>
      <c r="B976" s="8"/>
      <c r="C976" s="23"/>
      <c r="D976" s="8"/>
      <c r="E976" s="8"/>
      <c r="F976" s="128"/>
      <c r="G976" s="4"/>
      <c r="H976" s="115"/>
      <c r="I976" s="115"/>
      <c r="J976" s="115"/>
      <c r="K976" s="115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2.75" customHeight="1">
      <c r="A977" s="8"/>
      <c r="B977" s="8"/>
      <c r="C977" s="23"/>
      <c r="D977" s="8"/>
      <c r="E977" s="8"/>
      <c r="F977" s="128"/>
      <c r="G977" s="4"/>
      <c r="H977" s="115"/>
      <c r="I977" s="115"/>
      <c r="J977" s="115"/>
      <c r="K977" s="115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2.75" customHeight="1">
      <c r="A978" s="8"/>
      <c r="B978" s="8"/>
      <c r="C978" s="23"/>
      <c r="D978" s="8"/>
      <c r="E978" s="8"/>
      <c r="F978" s="128"/>
      <c r="G978" s="4"/>
      <c r="H978" s="115"/>
      <c r="I978" s="115"/>
      <c r="J978" s="115"/>
      <c r="K978" s="115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2.75" customHeight="1">
      <c r="A979" s="8"/>
      <c r="B979" s="8"/>
      <c r="C979" s="23"/>
      <c r="D979" s="8"/>
      <c r="E979" s="8"/>
      <c r="F979" s="128"/>
      <c r="G979" s="4"/>
      <c r="H979" s="115"/>
      <c r="I979" s="115"/>
      <c r="J979" s="115"/>
      <c r="K979" s="115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2.75" customHeight="1">
      <c r="A980" s="8"/>
      <c r="B980" s="8"/>
      <c r="C980" s="23"/>
      <c r="D980" s="8"/>
      <c r="E980" s="8"/>
      <c r="F980" s="128"/>
      <c r="G980" s="4"/>
      <c r="H980" s="115"/>
      <c r="I980" s="115"/>
      <c r="J980" s="115"/>
      <c r="K980" s="115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2.75" customHeight="1">
      <c r="A981" s="8"/>
      <c r="B981" s="8"/>
      <c r="C981" s="23"/>
      <c r="D981" s="8"/>
      <c r="E981" s="8"/>
      <c r="F981" s="128"/>
      <c r="G981" s="4"/>
      <c r="H981" s="115"/>
      <c r="I981" s="115"/>
      <c r="J981" s="115"/>
      <c r="K981" s="115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2.75" customHeight="1">
      <c r="A982" s="8"/>
      <c r="B982" s="8"/>
      <c r="C982" s="23"/>
      <c r="D982" s="8"/>
      <c r="E982" s="8"/>
      <c r="F982" s="128"/>
      <c r="G982" s="4"/>
      <c r="H982" s="115"/>
      <c r="I982" s="115"/>
      <c r="J982" s="115"/>
      <c r="K982" s="115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2.75" customHeight="1">
      <c r="A983" s="8"/>
      <c r="B983" s="8"/>
      <c r="C983" s="23"/>
      <c r="D983" s="8"/>
      <c r="E983" s="8"/>
      <c r="F983" s="128"/>
      <c r="G983" s="4"/>
      <c r="H983" s="115"/>
      <c r="I983" s="115"/>
      <c r="J983" s="115"/>
      <c r="K983" s="115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2.75" customHeight="1">
      <c r="A984" s="8"/>
      <c r="B984" s="8"/>
      <c r="C984" s="23"/>
      <c r="D984" s="8"/>
      <c r="E984" s="8"/>
      <c r="F984" s="128"/>
      <c r="G984" s="4"/>
      <c r="H984" s="115"/>
      <c r="I984" s="115"/>
      <c r="J984" s="115"/>
      <c r="K984" s="115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2.75" customHeight="1">
      <c r="A985" s="8"/>
      <c r="B985" s="8"/>
      <c r="C985" s="23"/>
      <c r="D985" s="8"/>
      <c r="E985" s="8"/>
      <c r="F985" s="128"/>
      <c r="G985" s="4"/>
      <c r="H985" s="115"/>
      <c r="I985" s="115"/>
      <c r="J985" s="115"/>
      <c r="K985" s="115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2.75" customHeight="1">
      <c r="A986" s="8"/>
      <c r="B986" s="8"/>
      <c r="C986" s="23"/>
      <c r="D986" s="8"/>
      <c r="E986" s="8"/>
      <c r="F986" s="128"/>
      <c r="G986" s="4"/>
      <c r="H986" s="115"/>
      <c r="I986" s="115"/>
      <c r="J986" s="115"/>
      <c r="K986" s="115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2.75" customHeight="1">
      <c r="A987" s="8"/>
      <c r="B987" s="8"/>
      <c r="C987" s="23"/>
      <c r="D987" s="8"/>
      <c r="E987" s="8"/>
      <c r="F987" s="128"/>
      <c r="G987" s="4"/>
      <c r="H987" s="115"/>
      <c r="I987" s="115"/>
      <c r="J987" s="115"/>
      <c r="K987" s="115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2.75" customHeight="1">
      <c r="A988" s="8"/>
      <c r="B988" s="8"/>
      <c r="C988" s="23"/>
      <c r="D988" s="8"/>
      <c r="E988" s="8"/>
      <c r="F988" s="128"/>
      <c r="G988" s="4"/>
      <c r="H988" s="115"/>
      <c r="I988" s="115"/>
      <c r="J988" s="115"/>
      <c r="K988" s="115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2.75" customHeight="1">
      <c r="A989" s="8"/>
      <c r="B989" s="8"/>
      <c r="C989" s="23"/>
      <c r="D989" s="8"/>
      <c r="E989" s="8"/>
      <c r="F989" s="128"/>
      <c r="G989" s="4"/>
      <c r="H989" s="115"/>
      <c r="I989" s="115"/>
      <c r="J989" s="115"/>
      <c r="K989" s="115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2.75" customHeight="1">
      <c r="A990" s="8"/>
      <c r="B990" s="8"/>
      <c r="C990" s="23"/>
      <c r="D990" s="8"/>
      <c r="E990" s="8"/>
      <c r="F990" s="128"/>
      <c r="G990" s="4"/>
      <c r="H990" s="115"/>
      <c r="I990" s="115"/>
      <c r="J990" s="115"/>
      <c r="K990" s="115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2.75" customHeight="1">
      <c r="A991" s="8"/>
      <c r="B991" s="8"/>
      <c r="C991" s="23"/>
      <c r="D991" s="8"/>
      <c r="E991" s="8"/>
      <c r="F991" s="128"/>
      <c r="G991" s="4"/>
      <c r="H991" s="115"/>
      <c r="I991" s="115"/>
      <c r="J991" s="115"/>
      <c r="K991" s="115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2.75" customHeight="1">
      <c r="A992" s="8"/>
      <c r="B992" s="8"/>
      <c r="C992" s="23"/>
      <c r="D992" s="8"/>
      <c r="E992" s="8"/>
      <c r="F992" s="128"/>
      <c r="G992" s="4"/>
      <c r="H992" s="115"/>
      <c r="I992" s="115"/>
      <c r="J992" s="115"/>
      <c r="K992" s="115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2.75" customHeight="1">
      <c r="A993" s="8"/>
      <c r="B993" s="8"/>
      <c r="C993" s="23"/>
      <c r="D993" s="8"/>
      <c r="E993" s="8"/>
      <c r="F993" s="128"/>
      <c r="G993" s="4"/>
      <c r="H993" s="115"/>
      <c r="I993" s="115"/>
      <c r="J993" s="115"/>
      <c r="K993" s="115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2.75" customHeight="1">
      <c r="A994" s="8"/>
      <c r="B994" s="8"/>
      <c r="C994" s="23"/>
      <c r="D994" s="8"/>
      <c r="E994" s="8"/>
      <c r="F994" s="128"/>
      <c r="G994" s="4"/>
      <c r="H994" s="115"/>
      <c r="I994" s="115"/>
      <c r="J994" s="115"/>
      <c r="K994" s="115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2.75" customHeight="1">
      <c r="A995" s="8"/>
      <c r="B995" s="8"/>
      <c r="C995" s="23"/>
      <c r="D995" s="8"/>
      <c r="E995" s="8"/>
      <c r="F995" s="128"/>
      <c r="G995" s="4"/>
      <c r="H995" s="115"/>
      <c r="I995" s="115"/>
      <c r="J995" s="115"/>
      <c r="K995" s="115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2.75" customHeight="1">
      <c r="A996" s="8"/>
      <c r="B996" s="8"/>
      <c r="C996" s="23"/>
      <c r="D996" s="8"/>
      <c r="E996" s="8"/>
      <c r="F996" s="128"/>
      <c r="G996" s="4"/>
      <c r="H996" s="115"/>
      <c r="I996" s="115"/>
      <c r="J996" s="115"/>
      <c r="K996" s="115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2.75" customHeight="1">
      <c r="A997" s="8"/>
      <c r="B997" s="8"/>
      <c r="C997" s="23"/>
      <c r="D997" s="8"/>
      <c r="E997" s="8"/>
      <c r="F997" s="128"/>
      <c r="G997" s="4"/>
      <c r="H997" s="115"/>
      <c r="I997" s="115"/>
      <c r="J997" s="115"/>
      <c r="K997" s="115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2.75" customHeight="1">
      <c r="A998" s="8"/>
      <c r="B998" s="8"/>
      <c r="C998" s="23"/>
      <c r="D998" s="8"/>
      <c r="E998" s="8"/>
      <c r="F998" s="128"/>
      <c r="G998" s="4"/>
      <c r="H998" s="115"/>
      <c r="I998" s="115"/>
      <c r="J998" s="115"/>
      <c r="K998" s="115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2.75" customHeight="1">
      <c r="A999" s="8"/>
      <c r="B999" s="8"/>
      <c r="C999" s="23"/>
      <c r="D999" s="8"/>
      <c r="E999" s="8"/>
      <c r="F999" s="128"/>
      <c r="G999" s="4"/>
      <c r="H999" s="115"/>
      <c r="I999" s="115"/>
      <c r="J999" s="115"/>
      <c r="K999" s="115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2.75" customHeight="1">
      <c r="A1000" s="8"/>
      <c r="B1000" s="8"/>
      <c r="C1000" s="23"/>
      <c r="D1000" s="8"/>
      <c r="E1000" s="8"/>
      <c r="F1000" s="128"/>
      <c r="G1000" s="4"/>
      <c r="H1000" s="115"/>
      <c r="I1000" s="115"/>
      <c r="J1000" s="115"/>
      <c r="K1000" s="115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5">
    <mergeCell ref="A1:K1"/>
    <mergeCell ref="A2:K2"/>
    <mergeCell ref="A3:B3"/>
    <mergeCell ref="C3:K3"/>
    <mergeCell ref="A49:J49"/>
  </mergeCells>
  <conditionalFormatting sqref="H5:K5">
    <cfRule type="containsText" dxfId="0" priority="1" operator="containsText" text="NO APLICA">
      <formula>NOT(ISERROR(SEARCH(("NO APLICA"),(H5))))</formula>
    </cfRule>
  </conditionalFormatting>
  <printOptions horizontalCentered="1"/>
  <pageMargins bottom="0.7480314960629921" footer="0.0" header="0.0" left="0.2362204724409449" right="0.2362204724409449" top="0.7480314960629921"/>
  <pageSetup scale="4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2023-09-15T23:14:28Z</dcterms:created>
  <dc:creator>Camilo MELENDEZ</dc:creator>
</cp:coreProperties>
</file>