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08"/>
  <workbookPr/>
  <mc:AlternateContent xmlns:mc="http://schemas.openxmlformats.org/markup-compatibility/2006">
    <mc:Choice Requires="x15">
      <x15ac:absPath xmlns:x15ac="http://schemas.microsoft.com/office/spreadsheetml/2010/11/ac" url="C:\Users\User\Desktop\Documentos proyecto 2158\"/>
    </mc:Choice>
  </mc:AlternateContent>
  <xr:revisionPtr revIDLastSave="0" documentId="11_088768469E7F650E1AAE48CDB8FFA7ED6651779E" xr6:coauthVersionLast="47" xr6:coauthVersionMax="47" xr10:uidLastSave="{00000000-0000-0000-0000-000000000000}"/>
  <bookViews>
    <workbookView xWindow="0" yWindow="0" windowWidth="22992" windowHeight="9144" xr2:uid="{00000000-000D-0000-FFFF-FFFF00000000}"/>
  </bookViews>
  <sheets>
    <sheet name="MATRIZ DE RIESGOS" sheetId="1" r:id="rId1"/>
    <sheet name="IMPACTO" sheetId="2" r:id="rId2"/>
    <sheet name="PROBABILIDAD" sheetId="3" r:id="rId3"/>
    <sheet name="VALORACION" sheetId="4" r:id="rId4"/>
    <sheet name="CATEGORIA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9" roundtripDataChecksum="F2kiGBCIn8MXAiSMH+mCVNFb2/sU+ZbvPzAbtQHQKMM="/>
    </ext>
  </extLst>
</workbook>
</file>

<file path=xl/calcChain.xml><?xml version="1.0" encoding="utf-8"?>
<calcChain xmlns="http://schemas.openxmlformats.org/spreadsheetml/2006/main">
  <c r="Q40" i="1" l="1"/>
  <c r="R40" i="1" s="1"/>
  <c r="R39" i="1"/>
  <c r="Q39" i="1"/>
  <c r="R38" i="1"/>
  <c r="Q38" i="1"/>
  <c r="Q37" i="1"/>
  <c r="R37" i="1" s="1"/>
  <c r="Q36" i="1"/>
  <c r="R36" i="1" s="1"/>
  <c r="R35" i="1"/>
  <c r="Q35" i="1"/>
  <c r="R34" i="1"/>
  <c r="Q34" i="1"/>
  <c r="Q33" i="1"/>
  <c r="R33" i="1" s="1"/>
  <c r="Q32" i="1"/>
  <c r="R32" i="1" s="1"/>
  <c r="R31" i="1"/>
  <c r="Q31" i="1"/>
  <c r="R30" i="1"/>
  <c r="Q30" i="1"/>
  <c r="Q29" i="1"/>
  <c r="R29" i="1" s="1"/>
  <c r="R28" i="1"/>
  <c r="Q28" i="1"/>
  <c r="R27" i="1"/>
  <c r="Q27" i="1"/>
  <c r="R26" i="1"/>
  <c r="Q26" i="1"/>
  <c r="Q25" i="1"/>
  <c r="R25" i="1" s="1"/>
  <c r="Q24" i="1"/>
  <c r="R24" i="1" s="1"/>
  <c r="R23" i="1"/>
  <c r="Q23" i="1"/>
  <c r="R22" i="1"/>
  <c r="Q22" i="1"/>
  <c r="Q21" i="1"/>
  <c r="R21" i="1" s="1"/>
  <c r="Q20" i="1"/>
  <c r="R20" i="1" s="1"/>
  <c r="R19" i="1"/>
  <c r="Q19" i="1"/>
  <c r="R18" i="1"/>
  <c r="Q18" i="1"/>
  <c r="Q17" i="1"/>
  <c r="R17" i="1" s="1"/>
  <c r="Q16" i="1"/>
  <c r="R16" i="1" s="1"/>
  <c r="R15" i="1"/>
  <c r="Q15" i="1"/>
  <c r="R14" i="1"/>
  <c r="Q14" i="1"/>
  <c r="Q13" i="1"/>
  <c r="R13" i="1" s="1"/>
  <c r="Q12" i="1"/>
  <c r="R12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<sst xmlns="http://schemas.openxmlformats.org/spreadsheetml/2006/main" count="498" uniqueCount="207">
  <si>
    <t>SISTEMA DE ADMINISTRACIÓN DE RIESGOS EN LOS PROCESOS CONTRACTUALES 
FONDO DE DESARROLLO LOCAL DE TEUSAQUILLO</t>
  </si>
  <si>
    <t>TIPO DE PROCESO</t>
  </si>
  <si>
    <t>CONTRATO DE COMPRAVENTA</t>
  </si>
  <si>
    <t>MODALIDAD DE CONTRATACIÓN</t>
  </si>
  <si>
    <t>SELECCIÓN ABREVIADA POR SUBASTA INVERSA</t>
  </si>
  <si>
    <t>Objeto Contractual</t>
  </si>
  <si>
    <t>“CONTRATAR A TÍTULO DE COMPRAVENTA LA ADQUISICIÓN DE ELEMENTOS PARA LA DOTACIÓN DE INSTANCIAS DE PARTICIPACIÒN CIUDADANA, JUNTAS DE ACCIÓN COMUNAL Y ORGANIZACIONES SOCIALES Y COMUNITARIAS SEGÚN LAS NECESIDADES MANIFESTADAS A LA ALCALDÍA LOCAL DE TEUSAQUILLO EN EL MARCO DEL PROYECTO 2158.”</t>
  </si>
  <si>
    <t>Nº</t>
  </si>
  <si>
    <t>Clase</t>
  </si>
  <si>
    <t>Fuente</t>
  </si>
  <si>
    <t>Etapa</t>
  </si>
  <si>
    <t>Tipo</t>
  </si>
  <si>
    <t>Descripción</t>
  </si>
  <si>
    <t>Consecuencia de la ocurrencia del evento</t>
  </si>
  <si>
    <t>Probabilidad</t>
  </si>
  <si>
    <t>Impacto</t>
  </si>
  <si>
    <t>Valoración del riesgo</t>
  </si>
  <si>
    <t>Categoría</t>
  </si>
  <si>
    <t>A quién se le asigna?</t>
  </si>
  <si>
    <t>Tratamiento</t>
  </si>
  <si>
    <t>Impacto despues del tratamiento</t>
  </si>
  <si>
    <t>Afecta la ejecución del contrato</t>
  </si>
  <si>
    <t>Persona responsable por implementar el tratamiento</t>
  </si>
  <si>
    <t>Fecha estimada en que se inicia el tratamiento</t>
  </si>
  <si>
    <t>Fecha estimada en que se completa el tratamiento</t>
  </si>
  <si>
    <t>Monitoreo y revisión</t>
  </si>
  <si>
    <t>Entidad</t>
  </si>
  <si>
    <t>Proponente/adjudicatario</t>
  </si>
  <si>
    <t>Controles a ser implementados</t>
  </si>
  <si>
    <t>Como se realiza el monitoreo?</t>
  </si>
  <si>
    <t>Periodicidad ¿cuándo?</t>
  </si>
  <si>
    <t>GENERAL</t>
  </si>
  <si>
    <t>EXTERNO</t>
  </si>
  <si>
    <t>PLANEACIÓN</t>
  </si>
  <si>
    <t>ECONÓMICOS</t>
  </si>
  <si>
    <t>Que el proceso no escuentre los oferentes que ofrezcan el bien o servicio con las caracteristicas técnicas establecidas.</t>
  </si>
  <si>
    <t>Imposibilidad de satisfacer la necesidad en el tiempo establecido</t>
  </si>
  <si>
    <t>Estudio minucioso de mercado y especial atención a las observaciones que se presenten durante el proceso de selección</t>
  </si>
  <si>
    <t>SI</t>
  </si>
  <si>
    <t>ENTIDAD ESTATAL</t>
  </si>
  <si>
    <t>Publicación del Proceso</t>
  </si>
  <si>
    <t>Cierre de presentación de Ofertas</t>
  </si>
  <si>
    <t>MESA DE TRABAJO</t>
  </si>
  <si>
    <t>SEMANAL</t>
  </si>
  <si>
    <t>SELECCIÓN</t>
  </si>
  <si>
    <t>OPERACIONALES</t>
  </si>
  <si>
    <t>Que el proceso se declare desierto</t>
  </si>
  <si>
    <t>INTERNO</t>
  </si>
  <si>
    <t>FINANCIEROS</t>
  </si>
  <si>
    <t xml:space="preserve">Incumplimiento de condiciones y/o requisitos habilitantes por parte de todos los proponentes </t>
  </si>
  <si>
    <t>* Rechazo de todas las ofertas
* Declaratoria de desierto del proceso de contratación.</t>
  </si>
  <si>
    <t xml:space="preserve">Revisión de las condiciones jurídicas, técnicas, financieras y operacionales habilitantes y revisión posterior del pliego de condiciones para verificar que las mismas son claras, precisas y no inducen a error </t>
  </si>
  <si>
    <t>Proceso de Evaluación</t>
  </si>
  <si>
    <t>Proyección de la propuesta económica por parte del proponente que conlleven a pérdidas o baja utilidad en la ejecución del contrato.</t>
  </si>
  <si>
    <t>Perdidas económicas para el contratista o propuestas artificialmente bajas</t>
  </si>
  <si>
    <t>Realizar las aclaraciones necesarias en el proceso de selección y evaluar las propuestas con los criterios sugeridos por Colombia Compra Eficiente</t>
  </si>
  <si>
    <t>Presentacion de la Oferta</t>
  </si>
  <si>
    <t>Subasta Inversa Electronica</t>
  </si>
  <si>
    <t>ESPECÍFICO</t>
  </si>
  <si>
    <t>REGULATORIOS</t>
  </si>
  <si>
    <t>Selección de una oferta como adjudicataria cuyo oferente se encuentre incurso en alguna inhabilidad o incompatibilidad.</t>
  </si>
  <si>
    <t xml:space="preserve">Posible nulidad del contrato, Investigaciones administrativas, fiscales, disciplinarias y penales. </t>
  </si>
  <si>
    <t>Efectuar verificaciones a los documentos y propuestas presentadas por parte de los profesionales del área.</t>
  </si>
  <si>
    <t>Adjudicacion del Proceso</t>
  </si>
  <si>
    <t>CADA VEZ QUE SE PRESENTE</t>
  </si>
  <si>
    <t>Que el contratista no suscriba el contrato</t>
  </si>
  <si>
    <t>Retraso en la prestación del servicio requerido por la entidad</t>
  </si>
  <si>
    <t xml:space="preserve">Exigencias de garantias de seriedad de la oferta y estudiar posibilidad de imponer sanción de inhabilidad </t>
  </si>
  <si>
    <t xml:space="preserve">Desde la firma del contrato </t>
  </si>
  <si>
    <t xml:space="preserve">hasta la liquidación del contrato </t>
  </si>
  <si>
    <t>CHECK LIST</t>
  </si>
  <si>
    <t>Cambios o modificaciones en la normatividad aplicable al sector  o a sus disposiciones tributarias.</t>
  </si>
  <si>
    <t xml:space="preserve">Modificación del clausulado del contrato de manera adecuada a las nuevas disposiciones </t>
  </si>
  <si>
    <t>Seguimiento permanente a las disposiciones y/o regulaciones normativas</t>
  </si>
  <si>
    <t>QUINCENAL</t>
  </si>
  <si>
    <t>SOCIALES O POLITICOS</t>
  </si>
  <si>
    <t>Que existan acuerdos colusorios entre los oferentes para manipular el orden de adjudicación</t>
  </si>
  <si>
    <t>1. Que se seleccione a personas naturales o jurídicas que no reunan la solvencia económica, técnica o moral para ejecutar el proyecto</t>
  </si>
  <si>
    <t>Estructurar los estudios previos y pliegos de condiciones particulares para cada proceso según las necesidades detectadas, el tamaño de la obra a intervenir y las actividades a ejecutar, evitando los acuerdos colusorios por el conocimiento de los proponentes por procesos similares que realiza la entidad</t>
  </si>
  <si>
    <t>Desde la fecha de Publicacion del Pliego de Condiciones</t>
  </si>
  <si>
    <t>Hasta la fecha de Adjudicación del contrato</t>
  </si>
  <si>
    <t>Selección de ofertas con precios  artificialmente bajos.</t>
  </si>
  <si>
    <t>Pérdidas económicas para el contratista arriesgando la ejecucion del contrato</t>
  </si>
  <si>
    <t>Control al momento de la evaluación de las propuestas para poder identificar el cumplimiento con precios del presente proceso, apoyados en los manuales de Colombia Compra Eficiente.</t>
  </si>
  <si>
    <t>Inadecuada evaluación de las ofertas y/o verificación de requisitos habilitantes</t>
  </si>
  <si>
    <t>Direccionamiento en los procesos de selección su incumplimiento generaría la revocatoria del mismo</t>
  </si>
  <si>
    <t>Establecer método para la revisión, evaluación y calificación en los requisitos habilitantes.</t>
  </si>
  <si>
    <t>EJECUCIÓN</t>
  </si>
  <si>
    <t>Alteraciónes por cambios en lineamientos técnicos y del mercado</t>
  </si>
  <si>
    <t>Seguimiento permanente a las disposiciones y/o cambios de especificaciones</t>
  </si>
  <si>
    <t>MENSUAL</t>
  </si>
  <si>
    <t>Salida del mercado de los bienes  a adquirir o escacez de los mismos</t>
  </si>
  <si>
    <t>Dificultad para el cumplimiento de lo contratado</t>
  </si>
  <si>
    <t>Propuesta de elementos con caracteristicas técnicas similiares para evaluación y aprobación de los mismos por parte de la Alcaldía y la entidad encargada de suministrar la linea técnica</t>
  </si>
  <si>
    <t>INFORME DE ACTIVIDADES</t>
  </si>
  <si>
    <t>Cambio de los precios del mercado</t>
  </si>
  <si>
    <t>La no entrega oportuna de los bienes a los beneficiarios</t>
  </si>
  <si>
    <t>Solicitud por parte del contratista y valoración del desequilibrio</t>
  </si>
  <si>
    <t>Estimación inadecuada de los costos por el oferente</t>
  </si>
  <si>
    <t>Reclamaciones al Contratante</t>
  </si>
  <si>
    <t>Exigencias de garantias de cumplimiento del contrato</t>
  </si>
  <si>
    <t>CONTRATISTA</t>
  </si>
  <si>
    <t>Cambio en las tarifas del IVA</t>
  </si>
  <si>
    <t>Aumento del valor del contrato o disminución del plazo del mismo</t>
  </si>
  <si>
    <t>Aceptar el Riesgo y realizar medidas de control del presupuesto para tomar decisiones en tiempo real si hay cambios al IVA</t>
  </si>
  <si>
    <t>Cambios  en  la  normativa  que  modifique  o imponga nuevas obligaciones al contratista.</t>
  </si>
  <si>
    <t>Incremento en el valor del contrato y/o cambio en las condiciones especificas y generales, pactadas inicialmente en el contrato,</t>
  </si>
  <si>
    <t xml:space="preserve"> Divulgación en mesas de trabajo, comites primarios y otros mecanismos de comunicación sobre cambios o actualizaciones y nuevas normativas en procesos de contratación estatal. Modificación de las condiciones especificas y generales del contrato.</t>
  </si>
  <si>
    <t>CONTRATISTA - ENTIDAD ESTATAL</t>
  </si>
  <si>
    <t xml:space="preserve">desde la fecha de formulación del proceso </t>
  </si>
  <si>
    <t xml:space="preserve">Si la Variación de  los precios de las materias primas necesarios para la elaboración de los elementos requeridos o Bienes Tecnologicos, a efectos del comportamiento del sector por tasas de cambio se incrementa entre 0,1% y  5% del análisis del período (TRM inicial y TRM final)  </t>
  </si>
  <si>
    <t xml:space="preserve">Mayores costos a los previstos dentro de la ejecución del contrato </t>
  </si>
  <si>
    <t xml:space="preserve">1) Evaluar la variación de la TRM, para los periodos indicados, durante la ejecución del contrato, el cual estará a cargo 100% del contratista. 
2) Contar con el Stock de material de desde la presentanción del cronograma de ejecución del mismo. </t>
  </si>
  <si>
    <t>Hasta la Entrega de los Bienes</t>
  </si>
  <si>
    <t xml:space="preserve">Si la Variación de  los precios de las materias primas  necesarios para la elaboración de los elementos requeridos o Bienes Tecnologicos, a efectos del comportamiento del sector por tasas de cambio se incrementa entre 5,1% y  9,99% del análisis del período (TRM inicial y TRM final) </t>
  </si>
  <si>
    <t xml:space="preserve">
1) Evaluar la variación de la TRM, para los periodos indicados, durante la ejecución del contrato, el cual estará a cargo 50% al contratista y 50% a la entidad.  
2) El contratista evaluará la posibilidad de contar con el Stock de material de desde la presentanción del cronograma de ejecución del mismo</t>
  </si>
  <si>
    <t xml:space="preserve">Si la Variación de  los precios de las materias primas  necesarios para la elaboración de los elementos requeridos o Bienes Tecnologicos, a efectos del comportamiento del sector por tasas de cambio se incrementa en más del  10% del análisis del período (TRM inicial y TRM final) </t>
  </si>
  <si>
    <t>Mayores costos a los previstos dentro de la ejecución del contrato</t>
  </si>
  <si>
    <t xml:space="preserve">1) Evaluar la variación de la TRM, para los periodos indicados, durante la ejecución del contrato, el cual estará a cargo 100% a la entidad.  </t>
  </si>
  <si>
    <t>Mala calidad de los Bienes</t>
  </si>
  <si>
    <t>Demora en la entrega del producto final</t>
  </si>
  <si>
    <t>Hacer efectiva la Poliza de calidad y correcto funcionamiento de los Bienes</t>
  </si>
  <si>
    <t>Demora en la entrega de los bienes</t>
  </si>
  <si>
    <t>La no entrega oportuna de los bienes establecidos en el objeto contractual</t>
  </si>
  <si>
    <t>Seguimiento o al proceso de fabricación o a la importación y consecución de los elementos solicitados por la Entidad</t>
  </si>
  <si>
    <t>Devolución de los elementos proporcionados por el contratista</t>
  </si>
  <si>
    <t>Los elementos adquiridos no cumplen con las caracteristicas técnicas contratadas o son de baja calidad</t>
  </si>
  <si>
    <t>Validación previa de caracteristicas de elementos  a través de muestras o fichas técnicas de los mismos, proporcionados por el contratista</t>
  </si>
  <si>
    <t>AMBIENTALES</t>
  </si>
  <si>
    <t xml:space="preserve">No preveer ni tener en cuenta los factores ambientales y de naturaleza que se deban tener en cuenta para la ejecución del contrato </t>
  </si>
  <si>
    <t xml:space="preserve">Incurrir en sanciones ambientales durante la ejecución del contrato </t>
  </si>
  <si>
    <t>implementar estrategias en las que se vincule al contratista, para el conocimiento de las normas ambientales que se deben tener en cuenta dentro de la ejecución (fichas verdes)</t>
  </si>
  <si>
    <t>Alteración del orden público por componentes ajenos
a la ejecución del contrato que impidan la recolección en los plazos estipulados,</t>
  </si>
  <si>
    <t xml:space="preserve">Incumplimiento con el cronograma de entrega de los bienes </t>
  </si>
  <si>
    <t xml:space="preserve">Contar con el cronograma adicional que le brinde las garantias a la Entidad del cumplimiento del contrato. 
Generar un plan de contigencia, con la finalidad de hacer la entrega oportuna de los bienes en los lugares destinados para ello. </t>
  </si>
  <si>
    <t>Inconvenientes en el acceso a los puntos de entrega a consecuencia del estado de  vías urbanas y rurales de la localidad al momento de la instalación y/o entrega de los elementos.</t>
  </si>
  <si>
    <t xml:space="preserve">demora en la instalación y entrega de los parques a la Entidad, </t>
  </si>
  <si>
    <t xml:space="preserve">El contratista deberá preveer y tener en cuenta las condiciones de las vias y por lo tanto será el responsable del trasbordo de los parques suministrados.
 En caso de que se puedan presentar inconvenientes en las vías por mal estado o que no sea posible el ingreso de los camiones.
 La misma debe preguntar con antelación el estado de las vías a donde se deben llevar para la instalación los parques, de esta forma prever este percance. </t>
  </si>
  <si>
    <t>Insolvencia o iliquidez del Contratista para cumplir con la ejecución del contrato.</t>
  </si>
  <si>
    <t>1. Impacto negativo en la ejecución del contrato. 2.Incumplimiento del objeto contractual. 3.trabajos inconclusos</t>
  </si>
  <si>
    <t>Hacer seguimiento contínuo a la ejecución del contrato, evaluando la posibilidad de tomar medidas a nivel contractual de ser necesario.</t>
  </si>
  <si>
    <t>Desde la Fecha de la Firma del Contrato</t>
  </si>
  <si>
    <t>Hasta la liquidación del contrato</t>
  </si>
  <si>
    <t>OTROS</t>
  </si>
  <si>
    <t>MES</t>
  </si>
  <si>
    <t>LIQUIDACIÓN</t>
  </si>
  <si>
    <t>NO firmar el acta de liquidación en las fechas establecidas.</t>
  </si>
  <si>
    <t>Incumplimiento con la normatividad vigente.</t>
  </si>
  <si>
    <t>Adecuada supervisión del contrato</t>
  </si>
  <si>
    <t>Hasta la Firma del Acta de Inicio</t>
  </si>
  <si>
    <t>Posibles Robos de la mercancia en el transporte hacia la Entidad o en almacenamiento del fabricante o Distribuidor</t>
  </si>
  <si>
    <t>Incurrir en demoras en la entrega de los Bienes
* No se puede satisfacer las necesidades de la Entidad</t>
  </si>
  <si>
    <t>Contratar empresas de transporte con seguros a la mercancia que se transporta hasta la entrega de la Entidad.
Garantizar la custodia de los Bienes terminados  y/o insumos y/o materias primas necesarias para fabricacion con Empresas de Vigilancia autorizadas.</t>
  </si>
  <si>
    <t>NATURALEZA</t>
  </si>
  <si>
    <t xml:space="preserve">No preveer ni tener en cuenta los factores de naturaleza que se deban tener en cuenta para la ejecución del contrato </t>
  </si>
  <si>
    <t>Incurrir en retrasos por bloqueo en vias o retrasos por riesgos en la via.</t>
  </si>
  <si>
    <t>Seguimiento constante sobre las posibles vias en que debe llegar la mercancia.</t>
  </si>
  <si>
    <t>Referencias:</t>
  </si>
  <si>
    <t>1. Manual para la Identificación y Cobertura del Riesgo en los Procesos de Contratación. Versión M-ICR-01, www.colombiacompra.gov.co</t>
  </si>
  <si>
    <t xml:space="preserve">2. Guía de riesgos previsibles contractuales. Veeduría Distrital. 2017 </t>
  </si>
  <si>
    <t>3. Circular 11-2019 Recomendaciones elaboracion de Mapa de Riesgos de la Gestion Contractual. Veeduría Distrital.</t>
  </si>
  <si>
    <t>4. Metodologia Identificacion de Riesgos de Corrupción en la Gestion Contractual Pública</t>
  </si>
  <si>
    <t>5, Documento Conpes 3714 DEL RIESGO PREVISIBLE EN EL MARCO DE LA POLÍTICA DE CONTRATACIÓN 
PÚBLICA</t>
  </si>
  <si>
    <t>Elaborado por:</t>
  </si>
  <si>
    <r>
      <t xml:space="preserve">MATTHEW DUARTE OVIEDO
</t>
    </r>
    <r>
      <rPr>
        <sz val="10"/>
        <rFont val="Arial"/>
        <family val="2"/>
      </rPr>
      <t>Profesional de Planeación</t>
    </r>
  </si>
  <si>
    <t>Aprobado por:</t>
  </si>
  <si>
    <r>
      <t xml:space="preserve">JAIME CAMILO RONCANCIO JARAMILLO
</t>
    </r>
    <r>
      <rPr>
        <sz val="10"/>
        <rFont val="Arial"/>
        <family val="2"/>
      </rPr>
      <t xml:space="preserve">Asesor de Despacho </t>
    </r>
  </si>
  <si>
    <t>IMPACTO DE RIESGO</t>
  </si>
  <si>
    <t xml:space="preserve">Impacto </t>
  </si>
  <si>
    <t>Calificación Cualitativa</t>
  </si>
  <si>
    <t>Obstruye la ejecución del contrato de manera intrascendente</t>
  </si>
  <si>
    <t>Dificulta la ejecución del contrato de manera baja. Aplicando medidas mínimas se puede lograr el objeto contractual.</t>
  </si>
  <si>
    <t>Afecta la ejecución del contrato sin alterar el beneficio para las partes</t>
  </si>
  <si>
    <t>Obstruye la ejecución del contrato sustancialmente pero aún así permite la consecución del objeto contractual</t>
  </si>
  <si>
    <t>Perturba la ejecución del contrato de manera grave imposibilitando la consecución del objeto contractual</t>
  </si>
  <si>
    <t>Calificación Monetaria</t>
  </si>
  <si>
    <t>Los sobrecostos no representan más de uno por ciento (1%) del valor del contrato</t>
  </si>
  <si>
    <t>Los sobrecostos no representan más del cinco por ciento (5%) del valor del contrato</t>
  </si>
  <si>
    <t>Genera un impacto sobre el valor del contrato entre el cinco (5%) y el quince por ciento (15%)</t>
  </si>
  <si>
    <t>Incrementa en valor del contrato entre el quince (15%) y el treinta por ciento (30%)</t>
  </si>
  <si>
    <t>Impacto sobre el valor del contrato en más del treinta por ciento (30%)</t>
  </si>
  <si>
    <t>Valoración</t>
  </si>
  <si>
    <t>Insignificante</t>
  </si>
  <si>
    <t>Menor</t>
  </si>
  <si>
    <t>Moderado</t>
  </si>
  <si>
    <t>Mayor</t>
  </si>
  <si>
    <t>Catastrófico</t>
  </si>
  <si>
    <t>PROBABILIDAD DEL RIESGO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</si>
  <si>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</si>
  <si>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</si>
  <si>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</si>
  <si>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</si>
  <si>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</si>
  <si>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VALORACIÓN DEL RIESGO</t>
  </si>
  <si>
    <t>Probable 
(Probablemente va a ocurrir)</t>
  </si>
  <si>
    <t>CATEGORÍA</t>
  </si>
  <si>
    <t>BAJO</t>
  </si>
  <si>
    <t>8,9 y 10</t>
  </si>
  <si>
    <t>Riesgo extremo</t>
  </si>
  <si>
    <t>6 y 7</t>
  </si>
  <si>
    <t>Riesgo alto</t>
  </si>
  <si>
    <t>Riesgo medio</t>
  </si>
  <si>
    <t>MEDIO</t>
  </si>
  <si>
    <t>2,3,4</t>
  </si>
  <si>
    <t>Riesgo bajo</t>
  </si>
  <si>
    <t>ALTO</t>
  </si>
  <si>
    <t>EXTREMO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</si>
</sst>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0"/>
      <color theme="1"/>
      <name val="Garamond"/>
    </font>
    <font>
      <sz val="11"/>
      <name val="Calibri"/>
    </font>
    <font>
      <b/>
      <sz val="10"/>
      <color rgb="FF000000"/>
      <name val="Garamond"/>
    </font>
    <font>
      <b/>
      <sz val="10"/>
      <color theme="1"/>
      <name val="Garamond"/>
    </font>
    <font>
      <sz val="10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sz val="1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548135"/>
        <bgColor rgb="FF548135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4"/>
  </cellStyleXfs>
  <cellXfs count="88">
    <xf numFmtId="0" fontId="0" fillId="0" borderId="0" xfId="0"/>
    <xf numFmtId="0" fontId="1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5" fillId="0" borderId="0" xfId="0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textRotation="90" wrapText="1"/>
    </xf>
    <xf numFmtId="9" fontId="1" fillId="0" borderId="9" xfId="0" applyNumberFormat="1" applyFont="1" applyBorder="1" applyAlignment="1">
      <alignment horizontal="center" vertical="center" textRotation="90" shrinkToFit="1"/>
    </xf>
    <xf numFmtId="0" fontId="7" fillId="0" borderId="0" xfId="0" applyFont="1"/>
    <xf numFmtId="0" fontId="7" fillId="0" borderId="9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19" xfId="1" applyFont="1" applyBorder="1" applyAlignment="1" applyProtection="1">
      <alignment horizontal="center" vertical="center" textRotation="90" wrapText="1"/>
      <protection locked="0"/>
    </xf>
    <xf numFmtId="0" fontId="13" fillId="0" borderId="19" xfId="0" applyFont="1" applyBorder="1" applyAlignment="1">
      <alignment horizontal="justify" vertical="center" wrapText="1"/>
    </xf>
    <xf numFmtId="0" fontId="10" fillId="0" borderId="19" xfId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>
      <alignment horizontal="center" vertical="center" wrapText="1"/>
    </xf>
    <xf numFmtId="0" fontId="11" fillId="9" borderId="19" xfId="1" applyFont="1" applyFill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center" vertical="center" wrapText="1"/>
    </xf>
    <xf numFmtId="0" fontId="10" fillId="0" borderId="19" xfId="1" applyBorder="1" applyAlignment="1">
      <alignment horizontal="center" vertical="center" wrapText="1"/>
    </xf>
    <xf numFmtId="0" fontId="13" fillId="10" borderId="19" xfId="1" applyFont="1" applyFill="1" applyBorder="1" applyAlignment="1" applyProtection="1">
      <alignment horizontal="justify" vertical="center" wrapText="1"/>
      <protection locked="0"/>
    </xf>
    <xf numFmtId="0" fontId="13" fillId="0" borderId="19" xfId="1" applyFont="1" applyBorder="1" applyAlignment="1" applyProtection="1">
      <alignment horizontal="justify" vertical="center" wrapText="1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left" vertical="center" wrapText="1"/>
      <protection locked="0"/>
    </xf>
    <xf numFmtId="0" fontId="11" fillId="0" borderId="19" xfId="1" applyFont="1" applyBorder="1" applyAlignment="1" applyProtection="1">
      <alignment horizontal="center" vertical="center" wrapText="1"/>
      <protection locked="0"/>
    </xf>
    <xf numFmtId="14" fontId="13" fillId="0" borderId="19" xfId="1" applyNumberFormat="1" applyFont="1" applyBorder="1" applyAlignment="1" applyProtection="1">
      <alignment horizontal="center" vertical="center" wrapText="1"/>
      <protection locked="0"/>
    </xf>
    <xf numFmtId="0" fontId="15" fillId="11" borderId="20" xfId="0" applyFont="1" applyFill="1" applyBorder="1" applyProtection="1">
      <protection locked="0"/>
    </xf>
    <xf numFmtId="0" fontId="10" fillId="11" borderId="20" xfId="1" applyFill="1" applyBorder="1" applyProtection="1">
      <protection locked="0"/>
    </xf>
    <xf numFmtId="0" fontId="10" fillId="11" borderId="21" xfId="1" applyFill="1" applyBorder="1" applyProtection="1">
      <protection locked="0"/>
    </xf>
    <xf numFmtId="0" fontId="10" fillId="11" borderId="22" xfId="1" applyFill="1" applyBorder="1" applyProtection="1">
      <protection locked="0"/>
    </xf>
    <xf numFmtId="0" fontId="16" fillId="11" borderId="23" xfId="0" applyFont="1" applyFill="1" applyBorder="1" applyProtection="1">
      <protection locked="0"/>
    </xf>
    <xf numFmtId="0" fontId="10" fillId="11" borderId="23" xfId="1" applyFill="1" applyBorder="1" applyProtection="1">
      <protection locked="0"/>
    </xf>
    <xf numFmtId="0" fontId="10" fillId="11" borderId="4" xfId="1" applyFill="1" applyProtection="1">
      <protection locked="0"/>
    </xf>
    <xf numFmtId="0" fontId="10" fillId="11" borderId="24" xfId="1" applyFill="1" applyBorder="1" applyProtection="1">
      <protection locked="0"/>
    </xf>
    <xf numFmtId="0" fontId="17" fillId="11" borderId="23" xfId="1" applyFont="1" applyFill="1" applyBorder="1" applyProtection="1">
      <protection locked="0"/>
    </xf>
    <xf numFmtId="0" fontId="17" fillId="11" borderId="16" xfId="1" applyFont="1" applyFill="1" applyBorder="1" applyProtection="1">
      <protection locked="0"/>
    </xf>
    <xf numFmtId="0" fontId="10" fillId="11" borderId="16" xfId="1" applyFill="1" applyBorder="1" applyProtection="1">
      <protection locked="0"/>
    </xf>
    <xf numFmtId="0" fontId="10" fillId="11" borderId="17" xfId="1" applyFill="1" applyBorder="1" applyProtection="1">
      <protection locked="0"/>
    </xf>
    <xf numFmtId="0" fontId="10" fillId="11" borderId="18" xfId="1" applyFill="1" applyBorder="1" applyProtection="1">
      <protection locked="0"/>
    </xf>
    <xf numFmtId="0" fontId="17" fillId="11" borderId="4" xfId="1" applyFont="1" applyFill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11" fillId="11" borderId="28" xfId="1" applyFont="1" applyFill="1" applyBorder="1" applyAlignment="1" applyProtection="1">
      <alignment horizontal="center" vertical="center"/>
      <protection locked="0"/>
    </xf>
    <xf numFmtId="0" fontId="11" fillId="11" borderId="29" xfId="1" applyFont="1" applyFill="1" applyBorder="1" applyAlignment="1" applyProtection="1">
      <alignment horizontal="center" vertical="center"/>
      <protection locked="0"/>
    </xf>
    <xf numFmtId="0" fontId="14" fillId="11" borderId="30" xfId="1" applyFont="1" applyFill="1" applyBorder="1" applyAlignment="1" applyProtection="1">
      <alignment horizontal="left" vertical="center" wrapText="1"/>
      <protection locked="0"/>
    </xf>
    <xf numFmtId="0" fontId="14" fillId="11" borderId="30" xfId="1" applyFont="1" applyFill="1" applyBorder="1" applyAlignment="1" applyProtection="1">
      <alignment horizontal="left" vertical="center"/>
      <protection locked="0"/>
    </xf>
    <xf numFmtId="0" fontId="14" fillId="11" borderId="31" xfId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11" fillId="11" borderId="25" xfId="1" applyFont="1" applyFill="1" applyBorder="1" applyAlignment="1" applyProtection="1">
      <alignment horizontal="center" vertical="center"/>
      <protection locked="0"/>
    </xf>
    <xf numFmtId="0" fontId="11" fillId="11" borderId="26" xfId="1" applyFont="1" applyFill="1" applyBorder="1" applyAlignment="1" applyProtection="1">
      <alignment horizontal="center" vertical="center"/>
      <protection locked="0"/>
    </xf>
    <xf numFmtId="0" fontId="14" fillId="11" borderId="26" xfId="1" applyFont="1" applyFill="1" applyBorder="1" applyAlignment="1" applyProtection="1">
      <alignment horizontal="left" vertical="center" wrapText="1"/>
      <protection locked="0"/>
    </xf>
    <xf numFmtId="0" fontId="14" fillId="11" borderId="26" xfId="1" applyFont="1" applyFill="1" applyBorder="1" applyAlignment="1" applyProtection="1">
      <alignment horizontal="left" vertical="center"/>
      <protection locked="0"/>
    </xf>
    <xf numFmtId="0" fontId="14" fillId="11" borderId="27" xfId="1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/>
    </xf>
    <xf numFmtId="0" fontId="2" fillId="0" borderId="2" xfId="0" applyFont="1" applyBorder="1" applyAlignment="1"/>
    <xf numFmtId="0" fontId="2" fillId="0" borderId="3" xfId="0" applyFont="1" applyBorder="1" applyAlignment="1"/>
    <xf numFmtId="0" fontId="0" fillId="0" borderId="0" xfId="0" applyAlignment="1"/>
    <xf numFmtId="0" fontId="2" fillId="0" borderId="5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</cellXfs>
  <cellStyles count="2">
    <cellStyle name="Normal" xfId="0" builtinId="0"/>
    <cellStyle name="Normal 2" xfId="1" xr:uid="{00000000-0005-0000-0000-000001000000}"/>
  </cellStyles>
  <dxfs count="328"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theme="7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8573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%20Usme-5\2023\60.%20Dotacion%20SASI%20ULATA%20(%20%20%20)\22-08-2023\(03)%20Matriz%20de%20Riesgos%20Agricultura%20Urb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RIESGOS - Agricultura"/>
      <sheetName val="Dat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5"/>
  <sheetViews>
    <sheetView tabSelected="1" zoomScale="60" zoomScaleNormal="60" workbookViewId="0">
      <selection activeCell="A8" sqref="A8:X8"/>
    </sheetView>
  </sheetViews>
  <sheetFormatPr defaultColWidth="14.42578125" defaultRowHeight="15" customHeight="1"/>
  <cols>
    <col min="1" max="1" width="4.28515625" customWidth="1"/>
    <col min="2" max="2" width="10.5703125" customWidth="1"/>
    <col min="3" max="3" width="11" customWidth="1"/>
    <col min="4" max="4" width="12.85546875" customWidth="1"/>
    <col min="5" max="5" width="9.7109375" customWidth="1"/>
    <col min="6" max="6" width="20.7109375" customWidth="1"/>
    <col min="7" max="7" width="15.85546875" customWidth="1"/>
    <col min="8" max="8" width="13.42578125" customWidth="1"/>
    <col min="9" max="9" width="11.85546875" customWidth="1"/>
    <col min="10" max="10" width="11.42578125" customWidth="1"/>
    <col min="11" max="11" width="8.42578125" customWidth="1"/>
    <col min="12" max="12" width="13.5703125" customWidth="1"/>
    <col min="13" max="13" width="12" customWidth="1"/>
    <col min="14" max="14" width="28.28515625" customWidth="1"/>
    <col min="15" max="19" width="11.42578125" customWidth="1"/>
    <col min="20" max="20" width="15.28515625" customWidth="1"/>
    <col min="21" max="22" width="11.42578125" customWidth="1"/>
    <col min="23" max="23" width="24.140625" customWidth="1"/>
    <col min="24" max="24" width="11.42578125" customWidth="1"/>
  </cols>
  <sheetData>
    <row r="1" spans="1:24" ht="62.25" customHeight="1">
      <c r="A1" s="55"/>
      <c r="B1" s="80"/>
      <c r="C1" s="80"/>
      <c r="D1" s="80"/>
      <c r="E1" s="47" t="s">
        <v>0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1"/>
    </row>
    <row r="2" spans="1:24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8"/>
      <c r="W2" s="82"/>
      <c r="X2" s="82"/>
    </row>
    <row r="3" spans="1:24" ht="15.75" customHeight="1">
      <c r="A3" s="56" t="s">
        <v>1</v>
      </c>
      <c r="B3" s="80"/>
      <c r="C3" s="80"/>
      <c r="D3" s="81"/>
      <c r="E3" s="49" t="s">
        <v>2</v>
      </c>
      <c r="F3" s="50"/>
      <c r="G3" s="50"/>
      <c r="H3" s="50"/>
      <c r="I3" s="50"/>
      <c r="J3" s="50"/>
      <c r="K3" s="51"/>
      <c r="L3" s="1"/>
      <c r="M3" s="1"/>
      <c r="N3" s="1"/>
      <c r="O3" s="1"/>
      <c r="P3" s="1"/>
      <c r="Q3" s="1"/>
      <c r="R3" s="1"/>
      <c r="S3" s="1"/>
      <c r="T3" s="1"/>
      <c r="U3" s="1"/>
      <c r="V3" s="82"/>
      <c r="W3" s="82"/>
      <c r="X3" s="82"/>
    </row>
    <row r="4" spans="1:24" ht="15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82"/>
      <c r="W4" s="82"/>
      <c r="X4" s="82"/>
    </row>
    <row r="5" spans="1:24" ht="15.75" customHeight="1">
      <c r="A5" s="56" t="s">
        <v>3</v>
      </c>
      <c r="B5" s="80"/>
      <c r="C5" s="80"/>
      <c r="D5" s="81"/>
      <c r="E5" s="52" t="s">
        <v>4</v>
      </c>
      <c r="F5" s="53"/>
      <c r="G5" s="53"/>
      <c r="H5" s="53"/>
      <c r="I5" s="53"/>
      <c r="J5" s="53"/>
      <c r="K5" s="53"/>
      <c r="L5" s="53"/>
      <c r="M5" s="53"/>
      <c r="N5" s="54"/>
      <c r="O5" s="1"/>
      <c r="P5" s="1"/>
      <c r="Q5" s="1"/>
      <c r="R5" s="1"/>
      <c r="S5" s="1"/>
      <c r="T5" s="1"/>
      <c r="U5" s="1"/>
      <c r="V5" s="82"/>
      <c r="W5" s="82"/>
      <c r="X5" s="82"/>
    </row>
    <row r="6" spans="1:24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83"/>
      <c r="W6" s="83"/>
      <c r="X6" s="83"/>
    </row>
    <row r="7" spans="1:24" ht="15" customHeight="1" thickBot="1">
      <c r="A7" s="64" t="s">
        <v>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</row>
    <row r="8" spans="1:24" ht="52.15" customHeight="1" thickBot="1">
      <c r="A8" s="65" t="s">
        <v>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</row>
    <row r="9" spans="1:24" ht="14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45">
      <c r="A10" s="58" t="s">
        <v>7</v>
      </c>
      <c r="B10" s="58" t="s">
        <v>8</v>
      </c>
      <c r="C10" s="58" t="s">
        <v>9</v>
      </c>
      <c r="D10" s="58" t="s">
        <v>10</v>
      </c>
      <c r="E10" s="58" t="s">
        <v>11</v>
      </c>
      <c r="F10" s="58" t="s">
        <v>12</v>
      </c>
      <c r="G10" s="58" t="s">
        <v>13</v>
      </c>
      <c r="H10" s="58" t="s">
        <v>14</v>
      </c>
      <c r="I10" s="58" t="s">
        <v>15</v>
      </c>
      <c r="J10" s="58" t="s">
        <v>16</v>
      </c>
      <c r="K10" s="58" t="s">
        <v>17</v>
      </c>
      <c r="L10" s="57" t="s">
        <v>18</v>
      </c>
      <c r="M10" s="84"/>
      <c r="N10" s="4" t="s">
        <v>19</v>
      </c>
      <c r="O10" s="57" t="s">
        <v>20</v>
      </c>
      <c r="P10" s="85"/>
      <c r="Q10" s="85"/>
      <c r="R10" s="84"/>
      <c r="S10" s="58" t="s">
        <v>21</v>
      </c>
      <c r="T10" s="58" t="s">
        <v>22</v>
      </c>
      <c r="U10" s="58" t="s">
        <v>23</v>
      </c>
      <c r="V10" s="58" t="s">
        <v>24</v>
      </c>
      <c r="W10" s="57" t="s">
        <v>25</v>
      </c>
      <c r="X10" s="84"/>
    </row>
    <row r="11" spans="1:24" ht="104.25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4" t="s">
        <v>26</v>
      </c>
      <c r="M11" s="4" t="s">
        <v>27</v>
      </c>
      <c r="N11" s="4" t="s">
        <v>28</v>
      </c>
      <c r="O11" s="5" t="s">
        <v>14</v>
      </c>
      <c r="P11" s="5" t="s">
        <v>15</v>
      </c>
      <c r="Q11" s="5" t="s">
        <v>16</v>
      </c>
      <c r="R11" s="5" t="s">
        <v>17</v>
      </c>
      <c r="S11" s="86"/>
      <c r="T11" s="86"/>
      <c r="U11" s="86"/>
      <c r="V11" s="86"/>
      <c r="W11" s="4" t="s">
        <v>29</v>
      </c>
      <c r="X11" s="4" t="s">
        <v>30</v>
      </c>
    </row>
    <row r="12" spans="1:24" ht="165" customHeight="1">
      <c r="A12" s="19">
        <v>1</v>
      </c>
      <c r="B12" s="20" t="s">
        <v>31</v>
      </c>
      <c r="C12" s="20" t="s">
        <v>32</v>
      </c>
      <c r="D12" s="20" t="s">
        <v>33</v>
      </c>
      <c r="E12" s="20" t="s">
        <v>34</v>
      </c>
      <c r="F12" s="21" t="s">
        <v>35</v>
      </c>
      <c r="G12" s="21" t="s">
        <v>36</v>
      </c>
      <c r="H12" s="22">
        <v>1</v>
      </c>
      <c r="I12" s="22">
        <v>2</v>
      </c>
      <c r="J12" s="23">
        <f t="shared" ref="J12:J23" si="0">H12+I12</f>
        <v>3</v>
      </c>
      <c r="K12" s="24" t="str">
        <f t="shared" ref="K12:K21" si="1">IF(J12&gt;=8,"RIESGO EXTREMO",IF(AND(J12&lt;=7,J12&gt;=6),"RIESGO ALTO",(IF(AND(J12&gt;4,J12&lt;6),"RIESGO MEDIO",IF(AND(J12&lt;=4),"RIESGO BAJO")))))</f>
        <v>RIESGO BAJO</v>
      </c>
      <c r="L12" s="6">
        <v>1</v>
      </c>
      <c r="M12" s="6"/>
      <c r="N12" s="29" t="s">
        <v>37</v>
      </c>
      <c r="O12" s="22">
        <v>1</v>
      </c>
      <c r="P12" s="22">
        <v>1</v>
      </c>
      <c r="Q12" s="23">
        <f t="shared" ref="Q12:Q23" si="2">O12+P12</f>
        <v>2</v>
      </c>
      <c r="R12" s="24" t="str">
        <f t="shared" ref="R12:R21" si="3">IF(Q12&gt;=8,"RIESGO EXTREMO",IF(AND(Q12&lt;=7,Q12&gt;=6),"RIESGO ALTO",(IF(AND(Q12&gt;4,Q12&lt;6),"RIESGO MEDIO",IF(AND(Q12&lt;=4),"RIESGO BAJO")))))</f>
        <v>RIESGO BAJO</v>
      </c>
      <c r="S12" s="31" t="s">
        <v>38</v>
      </c>
      <c r="T12" s="29" t="s">
        <v>39</v>
      </c>
      <c r="U12" s="32" t="s">
        <v>40</v>
      </c>
      <c r="V12" s="32" t="s">
        <v>41</v>
      </c>
      <c r="W12" s="29" t="s">
        <v>42</v>
      </c>
      <c r="X12" s="29" t="s">
        <v>43</v>
      </c>
    </row>
    <row r="13" spans="1:24" ht="165" customHeight="1">
      <c r="A13" s="19">
        <v>2</v>
      </c>
      <c r="B13" s="20" t="s">
        <v>31</v>
      </c>
      <c r="C13" s="20" t="s">
        <v>32</v>
      </c>
      <c r="D13" s="20" t="s">
        <v>44</v>
      </c>
      <c r="E13" s="20" t="s">
        <v>45</v>
      </c>
      <c r="F13" s="21" t="s">
        <v>46</v>
      </c>
      <c r="G13" s="21" t="s">
        <v>36</v>
      </c>
      <c r="H13" s="22">
        <v>1</v>
      </c>
      <c r="I13" s="22">
        <v>4</v>
      </c>
      <c r="J13" s="23">
        <f t="shared" si="0"/>
        <v>5</v>
      </c>
      <c r="K13" s="24" t="str">
        <f t="shared" si="1"/>
        <v>RIESGO MEDIO</v>
      </c>
      <c r="L13" s="6">
        <v>1</v>
      </c>
      <c r="M13" s="6"/>
      <c r="N13" s="29" t="s">
        <v>37</v>
      </c>
      <c r="O13" s="22">
        <v>2</v>
      </c>
      <c r="P13" s="22">
        <v>2</v>
      </c>
      <c r="Q13" s="23">
        <f t="shared" si="2"/>
        <v>4</v>
      </c>
      <c r="R13" s="24" t="str">
        <f t="shared" si="3"/>
        <v>RIESGO BAJO</v>
      </c>
      <c r="S13" s="31" t="s">
        <v>38</v>
      </c>
      <c r="T13" s="29" t="s">
        <v>39</v>
      </c>
      <c r="U13" s="32" t="s">
        <v>40</v>
      </c>
      <c r="V13" s="32" t="s">
        <v>41</v>
      </c>
      <c r="W13" s="29" t="s">
        <v>42</v>
      </c>
      <c r="X13" s="29" t="s">
        <v>43</v>
      </c>
    </row>
    <row r="14" spans="1:24" ht="165" customHeight="1">
      <c r="A14" s="19">
        <v>3</v>
      </c>
      <c r="B14" s="20" t="s">
        <v>31</v>
      </c>
      <c r="C14" s="20" t="s">
        <v>47</v>
      </c>
      <c r="D14" s="20" t="s">
        <v>44</v>
      </c>
      <c r="E14" s="20" t="s">
        <v>48</v>
      </c>
      <c r="F14" s="21" t="s">
        <v>49</v>
      </c>
      <c r="G14" s="21" t="s">
        <v>50</v>
      </c>
      <c r="H14" s="22">
        <v>1</v>
      </c>
      <c r="I14" s="22">
        <v>2</v>
      </c>
      <c r="J14" s="23">
        <f t="shared" si="0"/>
        <v>3</v>
      </c>
      <c r="K14" s="24" t="str">
        <f t="shared" si="1"/>
        <v>RIESGO BAJO</v>
      </c>
      <c r="L14" s="6"/>
      <c r="M14" s="6">
        <v>1</v>
      </c>
      <c r="N14" s="29" t="s">
        <v>51</v>
      </c>
      <c r="O14" s="22">
        <v>1</v>
      </c>
      <c r="P14" s="22">
        <v>1</v>
      </c>
      <c r="Q14" s="23">
        <f t="shared" si="2"/>
        <v>2</v>
      </c>
      <c r="R14" s="24" t="str">
        <f t="shared" si="3"/>
        <v>RIESGO BAJO</v>
      </c>
      <c r="S14" s="31" t="s">
        <v>38</v>
      </c>
      <c r="T14" s="29" t="s">
        <v>39</v>
      </c>
      <c r="U14" s="32" t="s">
        <v>52</v>
      </c>
      <c r="V14" s="32" t="s">
        <v>52</v>
      </c>
      <c r="W14" s="29" t="s">
        <v>42</v>
      </c>
      <c r="X14" s="29" t="s">
        <v>43</v>
      </c>
    </row>
    <row r="15" spans="1:24" ht="165" customHeight="1">
      <c r="A15" s="19">
        <v>4</v>
      </c>
      <c r="B15" s="20" t="s">
        <v>31</v>
      </c>
      <c r="C15" s="20" t="s">
        <v>32</v>
      </c>
      <c r="D15" s="20" t="s">
        <v>44</v>
      </c>
      <c r="E15" s="20" t="s">
        <v>34</v>
      </c>
      <c r="F15" s="21" t="s">
        <v>53</v>
      </c>
      <c r="G15" s="21" t="s">
        <v>54</v>
      </c>
      <c r="H15" s="22">
        <v>2</v>
      </c>
      <c r="I15" s="22">
        <v>3</v>
      </c>
      <c r="J15" s="23">
        <f t="shared" si="0"/>
        <v>5</v>
      </c>
      <c r="K15" s="24" t="str">
        <f t="shared" si="1"/>
        <v>RIESGO MEDIO</v>
      </c>
      <c r="L15" s="6"/>
      <c r="M15" s="6">
        <v>1</v>
      </c>
      <c r="N15" s="29" t="s">
        <v>55</v>
      </c>
      <c r="O15" s="22">
        <v>1</v>
      </c>
      <c r="P15" s="22">
        <v>3</v>
      </c>
      <c r="Q15" s="23">
        <f t="shared" si="2"/>
        <v>4</v>
      </c>
      <c r="R15" s="24" t="str">
        <f t="shared" si="3"/>
        <v>RIESGO BAJO</v>
      </c>
      <c r="S15" s="31" t="s">
        <v>38</v>
      </c>
      <c r="T15" s="29" t="s">
        <v>39</v>
      </c>
      <c r="U15" s="32" t="s">
        <v>56</v>
      </c>
      <c r="V15" s="32" t="s">
        <v>57</v>
      </c>
      <c r="W15" s="29" t="s">
        <v>42</v>
      </c>
      <c r="X15" s="29" t="s">
        <v>43</v>
      </c>
    </row>
    <row r="16" spans="1:24" ht="165" customHeight="1">
      <c r="A16" s="19">
        <v>5</v>
      </c>
      <c r="B16" s="20" t="s">
        <v>58</v>
      </c>
      <c r="C16" s="20" t="s">
        <v>47</v>
      </c>
      <c r="D16" s="20" t="s">
        <v>44</v>
      </c>
      <c r="E16" s="20" t="s">
        <v>59</v>
      </c>
      <c r="F16" s="21" t="s">
        <v>60</v>
      </c>
      <c r="G16" s="21" t="s">
        <v>61</v>
      </c>
      <c r="H16" s="22">
        <v>2</v>
      </c>
      <c r="I16" s="22">
        <v>4</v>
      </c>
      <c r="J16" s="23">
        <f t="shared" si="0"/>
        <v>6</v>
      </c>
      <c r="K16" s="24" t="str">
        <f t="shared" si="1"/>
        <v>RIESGO ALTO</v>
      </c>
      <c r="L16" s="6"/>
      <c r="M16" s="6">
        <v>1</v>
      </c>
      <c r="N16" s="29" t="s">
        <v>62</v>
      </c>
      <c r="O16" s="22">
        <v>1</v>
      </c>
      <c r="P16" s="22">
        <v>4</v>
      </c>
      <c r="Q16" s="23">
        <f t="shared" si="2"/>
        <v>5</v>
      </c>
      <c r="R16" s="24" t="str">
        <f t="shared" si="3"/>
        <v>RIESGO MEDIO</v>
      </c>
      <c r="S16" s="31" t="s">
        <v>38</v>
      </c>
      <c r="T16" s="29" t="s">
        <v>39</v>
      </c>
      <c r="U16" s="32" t="s">
        <v>52</v>
      </c>
      <c r="V16" s="32" t="s">
        <v>63</v>
      </c>
      <c r="W16" s="29" t="s">
        <v>42</v>
      </c>
      <c r="X16" s="29" t="s">
        <v>64</v>
      </c>
    </row>
    <row r="17" spans="1:24" ht="165" customHeight="1">
      <c r="A17" s="19">
        <v>6</v>
      </c>
      <c r="B17" s="20" t="s">
        <v>31</v>
      </c>
      <c r="C17" s="20" t="s">
        <v>32</v>
      </c>
      <c r="D17" s="20" t="s">
        <v>44</v>
      </c>
      <c r="E17" s="20" t="s">
        <v>45</v>
      </c>
      <c r="F17" s="21" t="s">
        <v>65</v>
      </c>
      <c r="G17" s="21" t="s">
        <v>66</v>
      </c>
      <c r="H17" s="22">
        <v>2</v>
      </c>
      <c r="I17" s="22">
        <v>3</v>
      </c>
      <c r="J17" s="23">
        <f t="shared" si="0"/>
        <v>5</v>
      </c>
      <c r="K17" s="24" t="str">
        <f t="shared" si="1"/>
        <v>RIESGO MEDIO</v>
      </c>
      <c r="L17" s="6"/>
      <c r="M17" s="6">
        <v>1</v>
      </c>
      <c r="N17" s="29" t="s">
        <v>67</v>
      </c>
      <c r="O17" s="22">
        <v>1</v>
      </c>
      <c r="P17" s="22">
        <v>2</v>
      </c>
      <c r="Q17" s="23">
        <f t="shared" si="2"/>
        <v>3</v>
      </c>
      <c r="R17" s="24" t="str">
        <f t="shared" si="3"/>
        <v>RIESGO BAJO</v>
      </c>
      <c r="S17" s="31" t="s">
        <v>38</v>
      </c>
      <c r="T17" s="29" t="s">
        <v>39</v>
      </c>
      <c r="U17" s="32" t="s">
        <v>68</v>
      </c>
      <c r="V17" s="32" t="s">
        <v>69</v>
      </c>
      <c r="W17" s="29" t="s">
        <v>70</v>
      </c>
      <c r="X17" s="29" t="s">
        <v>64</v>
      </c>
    </row>
    <row r="18" spans="1:24" ht="165" customHeight="1">
      <c r="A18" s="19">
        <v>7</v>
      </c>
      <c r="B18" s="20" t="s">
        <v>31</v>
      </c>
      <c r="C18" s="20" t="s">
        <v>47</v>
      </c>
      <c r="D18" s="20" t="s">
        <v>44</v>
      </c>
      <c r="E18" s="20" t="s">
        <v>59</v>
      </c>
      <c r="F18" s="21" t="s">
        <v>71</v>
      </c>
      <c r="G18" s="21" t="s">
        <v>72</v>
      </c>
      <c r="H18" s="22">
        <v>1</v>
      </c>
      <c r="I18" s="22">
        <v>2</v>
      </c>
      <c r="J18" s="23">
        <f t="shared" si="0"/>
        <v>3</v>
      </c>
      <c r="K18" s="24" t="str">
        <f t="shared" si="1"/>
        <v>RIESGO BAJO</v>
      </c>
      <c r="L18" s="6">
        <v>1</v>
      </c>
      <c r="M18" s="6"/>
      <c r="N18" s="29" t="s">
        <v>73</v>
      </c>
      <c r="O18" s="22">
        <v>1</v>
      </c>
      <c r="P18" s="22">
        <v>1</v>
      </c>
      <c r="Q18" s="23">
        <f t="shared" si="2"/>
        <v>2</v>
      </c>
      <c r="R18" s="24" t="str">
        <f t="shared" si="3"/>
        <v>RIESGO BAJO</v>
      </c>
      <c r="S18" s="31" t="s">
        <v>38</v>
      </c>
      <c r="T18" s="29" t="s">
        <v>39</v>
      </c>
      <c r="U18" s="32" t="s">
        <v>68</v>
      </c>
      <c r="V18" s="32" t="s">
        <v>69</v>
      </c>
      <c r="W18" s="29" t="s">
        <v>70</v>
      </c>
      <c r="X18" s="29" t="s">
        <v>74</v>
      </c>
    </row>
    <row r="19" spans="1:24" ht="165" customHeight="1">
      <c r="A19" s="19">
        <v>8</v>
      </c>
      <c r="B19" s="20" t="s">
        <v>58</v>
      </c>
      <c r="C19" s="20" t="s">
        <v>32</v>
      </c>
      <c r="D19" s="20" t="s">
        <v>44</v>
      </c>
      <c r="E19" s="20" t="s">
        <v>75</v>
      </c>
      <c r="F19" s="25" t="s">
        <v>76</v>
      </c>
      <c r="G19" s="25" t="s">
        <v>77</v>
      </c>
      <c r="H19" s="22">
        <v>2</v>
      </c>
      <c r="I19" s="22">
        <v>2</v>
      </c>
      <c r="J19" s="23">
        <f t="shared" ref="J19" si="4">I19+H19</f>
        <v>4</v>
      </c>
      <c r="K19" s="24" t="str">
        <f t="shared" si="1"/>
        <v>RIESGO BAJO</v>
      </c>
      <c r="L19" s="6">
        <v>1</v>
      </c>
      <c r="M19" s="6"/>
      <c r="N19" s="29" t="s">
        <v>78</v>
      </c>
      <c r="O19" s="22">
        <v>1</v>
      </c>
      <c r="P19" s="22">
        <v>1</v>
      </c>
      <c r="Q19" s="23">
        <f t="shared" ref="Q19" si="5">P19+O19</f>
        <v>2</v>
      </c>
      <c r="R19" s="24" t="str">
        <f t="shared" si="3"/>
        <v>RIESGO BAJO</v>
      </c>
      <c r="S19" s="31" t="s">
        <v>38</v>
      </c>
      <c r="T19" s="29" t="s">
        <v>39</v>
      </c>
      <c r="U19" s="29" t="s">
        <v>79</v>
      </c>
      <c r="V19" s="29" t="s">
        <v>80</v>
      </c>
      <c r="W19" s="29" t="s">
        <v>42</v>
      </c>
      <c r="X19" s="29" t="s">
        <v>43</v>
      </c>
    </row>
    <row r="20" spans="1:24" ht="165" customHeight="1">
      <c r="A20" s="19">
        <v>9</v>
      </c>
      <c r="B20" s="20" t="s">
        <v>31</v>
      </c>
      <c r="C20" s="20" t="s">
        <v>32</v>
      </c>
      <c r="D20" s="20" t="s">
        <v>44</v>
      </c>
      <c r="E20" s="20" t="s">
        <v>34</v>
      </c>
      <c r="F20" s="25" t="s">
        <v>81</v>
      </c>
      <c r="G20" s="25" t="s">
        <v>82</v>
      </c>
      <c r="H20" s="22">
        <v>2</v>
      </c>
      <c r="I20" s="22">
        <v>4</v>
      </c>
      <c r="J20" s="23">
        <f>H20+I20</f>
        <v>6</v>
      </c>
      <c r="K20" s="24" t="str">
        <f t="shared" si="1"/>
        <v>RIESGO ALTO</v>
      </c>
      <c r="L20" s="6">
        <v>1</v>
      </c>
      <c r="M20" s="6"/>
      <c r="N20" s="29" t="s">
        <v>83</v>
      </c>
      <c r="O20" s="22">
        <v>1</v>
      </c>
      <c r="P20" s="22">
        <v>4</v>
      </c>
      <c r="Q20" s="23">
        <f>O20+P20</f>
        <v>5</v>
      </c>
      <c r="R20" s="24" t="str">
        <f t="shared" si="3"/>
        <v>RIESGO MEDIO</v>
      </c>
      <c r="S20" s="31" t="s">
        <v>38</v>
      </c>
      <c r="T20" s="29" t="s">
        <v>39</v>
      </c>
      <c r="U20" s="29" t="s">
        <v>79</v>
      </c>
      <c r="V20" s="29" t="s">
        <v>80</v>
      </c>
      <c r="W20" s="29" t="s">
        <v>42</v>
      </c>
      <c r="X20" s="29" t="s">
        <v>43</v>
      </c>
    </row>
    <row r="21" spans="1:24" ht="165" customHeight="1">
      <c r="A21" s="19">
        <v>10</v>
      </c>
      <c r="B21" s="20" t="s">
        <v>58</v>
      </c>
      <c r="C21" s="20" t="s">
        <v>47</v>
      </c>
      <c r="D21" s="20" t="s">
        <v>44</v>
      </c>
      <c r="E21" s="20" t="s">
        <v>59</v>
      </c>
      <c r="F21" s="25" t="s">
        <v>84</v>
      </c>
      <c r="G21" s="25" t="s">
        <v>85</v>
      </c>
      <c r="H21" s="22">
        <v>2</v>
      </c>
      <c r="I21" s="22">
        <v>5</v>
      </c>
      <c r="J21" s="23">
        <f t="shared" ref="J21" si="6">I21+H21</f>
        <v>7</v>
      </c>
      <c r="K21" s="24" t="str">
        <f t="shared" si="1"/>
        <v>RIESGO ALTO</v>
      </c>
      <c r="L21" s="6">
        <v>1</v>
      </c>
      <c r="M21" s="6"/>
      <c r="N21" s="29" t="s">
        <v>86</v>
      </c>
      <c r="O21" s="22">
        <v>1</v>
      </c>
      <c r="P21" s="22">
        <v>4</v>
      </c>
      <c r="Q21" s="23">
        <f t="shared" ref="Q21" si="7">P21+O21</f>
        <v>5</v>
      </c>
      <c r="R21" s="24" t="str">
        <f t="shared" si="3"/>
        <v>RIESGO MEDIO</v>
      </c>
      <c r="S21" s="31" t="s">
        <v>38</v>
      </c>
      <c r="T21" s="29" t="s">
        <v>39</v>
      </c>
      <c r="U21" s="29" t="s">
        <v>79</v>
      </c>
      <c r="V21" s="29" t="s">
        <v>80</v>
      </c>
      <c r="W21" s="29" t="s">
        <v>42</v>
      </c>
      <c r="X21" s="29" t="s">
        <v>43</v>
      </c>
    </row>
    <row r="22" spans="1:24" ht="165" customHeight="1">
      <c r="A22" s="19">
        <v>11</v>
      </c>
      <c r="B22" s="20" t="s">
        <v>58</v>
      </c>
      <c r="C22" s="20" t="s">
        <v>32</v>
      </c>
      <c r="D22" s="20" t="s">
        <v>87</v>
      </c>
      <c r="E22" s="20" t="s">
        <v>34</v>
      </c>
      <c r="F22" s="21" t="s">
        <v>88</v>
      </c>
      <c r="G22" s="21" t="s">
        <v>72</v>
      </c>
      <c r="H22" s="22">
        <v>1</v>
      </c>
      <c r="I22" s="22">
        <v>3</v>
      </c>
      <c r="J22" s="23">
        <f>H22+I22</f>
        <v>4</v>
      </c>
      <c r="K22" s="24" t="str">
        <f>IF(J22&gt;=8,"RIESGO EXTREMO",IF(AND(J22&lt;=7,J22&gt;=6),"RIESGO ALTO",(IF(AND(J22&gt;4,J22&lt;6),"RIESGO MEDIO",IF(AND(J22&lt;=4),"RIESGO BAJO")))))</f>
        <v>RIESGO BAJO</v>
      </c>
      <c r="L22" s="6">
        <v>1</v>
      </c>
      <c r="M22" s="6"/>
      <c r="N22" s="29" t="s">
        <v>89</v>
      </c>
      <c r="O22" s="22">
        <v>1</v>
      </c>
      <c r="P22" s="22">
        <v>1</v>
      </c>
      <c r="Q22" s="23">
        <f>O22+P22</f>
        <v>2</v>
      </c>
      <c r="R22" s="24" t="str">
        <f>IF(Q22&gt;=8,"RIESGO EXTREMO",IF(AND(Q22&lt;=7,Q22&gt;=6),"RIESGO ALTO",(IF(AND(Q22&gt;4,Q22&lt;6),"RIESGO MEDIO",IF(AND(Q22&lt;=4),"RIESGO BAJO")))))</f>
        <v>RIESGO BAJO</v>
      </c>
      <c r="S22" s="31" t="s">
        <v>38</v>
      </c>
      <c r="T22" s="29" t="s">
        <v>39</v>
      </c>
      <c r="U22" s="32" t="s">
        <v>68</v>
      </c>
      <c r="V22" s="32" t="s">
        <v>69</v>
      </c>
      <c r="W22" s="29" t="s">
        <v>70</v>
      </c>
      <c r="X22" s="29" t="s">
        <v>90</v>
      </c>
    </row>
    <row r="23" spans="1:24" ht="165" customHeight="1">
      <c r="A23" s="19">
        <v>12</v>
      </c>
      <c r="B23" s="20" t="s">
        <v>58</v>
      </c>
      <c r="C23" s="20" t="s">
        <v>32</v>
      </c>
      <c r="D23" s="20" t="s">
        <v>87</v>
      </c>
      <c r="E23" s="20" t="s">
        <v>34</v>
      </c>
      <c r="F23" s="21" t="s">
        <v>91</v>
      </c>
      <c r="G23" s="21" t="s">
        <v>92</v>
      </c>
      <c r="H23" s="22">
        <v>3</v>
      </c>
      <c r="I23" s="22">
        <v>3</v>
      </c>
      <c r="J23" s="23">
        <f t="shared" si="0"/>
        <v>6</v>
      </c>
      <c r="K23" s="24" t="str">
        <f t="shared" ref="K23:K25" si="8">IF(J23&gt;=8,"RIESGO EXTREMO",IF(AND(J23&lt;=7,J23&gt;=6),"RIESGO ALTO",(IF(AND(J23&gt;4,J23&lt;6),"RIESGO MEDIO",IF(AND(J23&lt;=4),"RIESGO BAJO")))))</f>
        <v>RIESGO ALTO</v>
      </c>
      <c r="L23" s="6"/>
      <c r="M23" s="6">
        <v>1</v>
      </c>
      <c r="N23" s="29" t="s">
        <v>93</v>
      </c>
      <c r="O23" s="22">
        <v>2</v>
      </c>
      <c r="P23" s="22">
        <v>3</v>
      </c>
      <c r="Q23" s="23">
        <f t="shared" si="2"/>
        <v>5</v>
      </c>
      <c r="R23" s="24" t="str">
        <f t="shared" ref="R23:R25" si="9">IF(Q23&gt;=8,"RIESGO EXTREMO",IF(AND(Q23&lt;=7,Q23&gt;=6),"RIESGO ALTO",(IF(AND(Q23&gt;4,Q23&lt;6),"RIESGO MEDIO",IF(AND(Q23&lt;=4),"RIESGO BAJO")))))</f>
        <v>RIESGO MEDIO</v>
      </c>
      <c r="S23" s="31" t="s">
        <v>38</v>
      </c>
      <c r="T23" s="29" t="s">
        <v>39</v>
      </c>
      <c r="U23" s="32" t="s">
        <v>68</v>
      </c>
      <c r="V23" s="32" t="s">
        <v>69</v>
      </c>
      <c r="W23" s="29" t="s">
        <v>94</v>
      </c>
      <c r="X23" s="29" t="s">
        <v>74</v>
      </c>
    </row>
    <row r="24" spans="1:24" ht="165" customHeight="1">
      <c r="A24" s="19">
        <v>13</v>
      </c>
      <c r="B24" s="20" t="s">
        <v>58</v>
      </c>
      <c r="C24" s="20" t="s">
        <v>32</v>
      </c>
      <c r="D24" s="20" t="s">
        <v>87</v>
      </c>
      <c r="E24" s="20" t="s">
        <v>34</v>
      </c>
      <c r="F24" s="21" t="s">
        <v>95</v>
      </c>
      <c r="G24" s="21" t="s">
        <v>96</v>
      </c>
      <c r="H24" s="22">
        <v>2</v>
      </c>
      <c r="I24" s="22">
        <v>3</v>
      </c>
      <c r="J24" s="23">
        <f t="shared" ref="J24:J35" si="10">I24+H24</f>
        <v>5</v>
      </c>
      <c r="K24" s="24" t="str">
        <f t="shared" si="8"/>
        <v>RIESGO MEDIO</v>
      </c>
      <c r="L24" s="6"/>
      <c r="M24" s="6">
        <v>1</v>
      </c>
      <c r="N24" s="29" t="s">
        <v>97</v>
      </c>
      <c r="O24" s="22">
        <v>1</v>
      </c>
      <c r="P24" s="22">
        <v>2</v>
      </c>
      <c r="Q24" s="23">
        <f t="shared" ref="Q24:Q35" si="11">P24+O24</f>
        <v>3</v>
      </c>
      <c r="R24" s="24" t="str">
        <f t="shared" si="9"/>
        <v>RIESGO BAJO</v>
      </c>
      <c r="S24" s="31" t="s">
        <v>38</v>
      </c>
      <c r="T24" s="29" t="s">
        <v>39</v>
      </c>
      <c r="U24" s="32" t="s">
        <v>68</v>
      </c>
      <c r="V24" s="32" t="s">
        <v>69</v>
      </c>
      <c r="W24" s="29" t="s">
        <v>42</v>
      </c>
      <c r="X24" s="29" t="s">
        <v>90</v>
      </c>
    </row>
    <row r="25" spans="1:24" ht="165" customHeight="1">
      <c r="A25" s="19">
        <v>14</v>
      </c>
      <c r="B25" s="20" t="s">
        <v>58</v>
      </c>
      <c r="C25" s="20" t="s">
        <v>32</v>
      </c>
      <c r="D25" s="20" t="s">
        <v>87</v>
      </c>
      <c r="E25" s="20" t="s">
        <v>34</v>
      </c>
      <c r="F25" s="21" t="s">
        <v>98</v>
      </c>
      <c r="G25" s="21" t="s">
        <v>99</v>
      </c>
      <c r="H25" s="22">
        <v>2</v>
      </c>
      <c r="I25" s="22">
        <v>3</v>
      </c>
      <c r="J25" s="26">
        <f t="shared" si="10"/>
        <v>5</v>
      </c>
      <c r="K25" s="24" t="str">
        <f t="shared" si="8"/>
        <v>RIESGO MEDIO</v>
      </c>
      <c r="L25" s="6"/>
      <c r="M25" s="6">
        <v>1</v>
      </c>
      <c r="N25" s="29" t="s">
        <v>100</v>
      </c>
      <c r="O25" s="22">
        <v>2</v>
      </c>
      <c r="P25" s="22">
        <v>2</v>
      </c>
      <c r="Q25" s="26">
        <f t="shared" si="11"/>
        <v>4</v>
      </c>
      <c r="R25" s="24" t="str">
        <f t="shared" si="9"/>
        <v>RIESGO BAJO</v>
      </c>
      <c r="S25" s="31" t="s">
        <v>38</v>
      </c>
      <c r="T25" s="29" t="s">
        <v>101</v>
      </c>
      <c r="U25" s="32" t="s">
        <v>68</v>
      </c>
      <c r="V25" s="32" t="s">
        <v>69</v>
      </c>
      <c r="W25" s="29" t="s">
        <v>42</v>
      </c>
      <c r="X25" s="29" t="s">
        <v>64</v>
      </c>
    </row>
    <row r="26" spans="1:24" ht="165" customHeight="1">
      <c r="A26" s="19">
        <v>15</v>
      </c>
      <c r="B26" s="20" t="s">
        <v>58</v>
      </c>
      <c r="C26" s="20" t="s">
        <v>32</v>
      </c>
      <c r="D26" s="20" t="s">
        <v>87</v>
      </c>
      <c r="E26" s="20" t="s">
        <v>34</v>
      </c>
      <c r="F26" s="21" t="s">
        <v>102</v>
      </c>
      <c r="G26" s="21" t="s">
        <v>103</v>
      </c>
      <c r="H26" s="22">
        <v>1</v>
      </c>
      <c r="I26" s="22">
        <v>2</v>
      </c>
      <c r="J26" s="23">
        <f t="shared" si="10"/>
        <v>3</v>
      </c>
      <c r="K26" s="24" t="str">
        <f>IF(J26&gt;=8,"RIESGO EXTREMO",IF(AND(J26&lt;=7,J26&gt;=6),"RIESGO ALTO",(IF(AND(J26&gt;4,J26&lt;6),"RIESGO MEDIO",IF(AND(J26&lt;=4),"RIESGO BAJO")))))</f>
        <v>RIESGO BAJO</v>
      </c>
      <c r="L26" s="6">
        <v>1</v>
      </c>
      <c r="M26" s="6"/>
      <c r="N26" s="29" t="s">
        <v>104</v>
      </c>
      <c r="O26" s="22">
        <v>1</v>
      </c>
      <c r="P26" s="22">
        <v>1</v>
      </c>
      <c r="Q26" s="23">
        <f t="shared" si="11"/>
        <v>2</v>
      </c>
      <c r="R26" s="24" t="str">
        <f>IF(Q26&gt;=8,"RIESGO EXTREMO",IF(AND(Q26&lt;=7,Q26&gt;=6),"RIESGO ALTO",(IF(AND(Q26&gt;4,Q26&lt;6),"RIESGO MEDIO",IF(AND(Q26&lt;=4),"RIESGO BAJO")))))</f>
        <v>RIESGO BAJO</v>
      </c>
      <c r="S26" s="31" t="s">
        <v>38</v>
      </c>
      <c r="T26" s="29" t="s">
        <v>39</v>
      </c>
      <c r="U26" s="32" t="s">
        <v>68</v>
      </c>
      <c r="V26" s="32" t="s">
        <v>69</v>
      </c>
      <c r="W26" s="29" t="s">
        <v>42</v>
      </c>
      <c r="X26" s="29" t="s">
        <v>90</v>
      </c>
    </row>
    <row r="27" spans="1:24" ht="165" customHeight="1">
      <c r="A27" s="19">
        <v>16</v>
      </c>
      <c r="B27" s="20" t="s">
        <v>31</v>
      </c>
      <c r="C27" s="20" t="s">
        <v>32</v>
      </c>
      <c r="D27" s="20" t="s">
        <v>87</v>
      </c>
      <c r="E27" s="20" t="s">
        <v>59</v>
      </c>
      <c r="F27" s="21" t="s">
        <v>105</v>
      </c>
      <c r="G27" s="21" t="s">
        <v>106</v>
      </c>
      <c r="H27" s="22">
        <v>1</v>
      </c>
      <c r="I27" s="22">
        <v>3</v>
      </c>
      <c r="J27" s="23">
        <f t="shared" si="10"/>
        <v>4</v>
      </c>
      <c r="K27" s="24" t="str">
        <f>IF(J27&gt;=8,"RIESGO EXTREMO",IF(AND(J27&lt;=7,J27&gt;=6),"RIESGO ALTO",(IF(AND(J27&gt;4,J27&lt;6),"RIESGO MEDIO",IF(AND(J27&lt;=4),"RIESGO BAJO")))))</f>
        <v>RIESGO BAJO</v>
      </c>
      <c r="L27" s="6">
        <v>0.5</v>
      </c>
      <c r="M27" s="6">
        <v>0.5</v>
      </c>
      <c r="N27" s="29" t="s">
        <v>107</v>
      </c>
      <c r="O27" s="22">
        <v>1</v>
      </c>
      <c r="P27" s="22">
        <v>2</v>
      </c>
      <c r="Q27" s="23">
        <f t="shared" si="11"/>
        <v>3</v>
      </c>
      <c r="R27" s="24" t="str">
        <f>IF(Q27&gt;=8,"RIESGO EXTREMO",IF(AND(Q27&lt;=7,Q27&gt;=6),"RIESGO ALTO",(IF(AND(Q27&gt;4,Q27&lt;6),"RIESGO MEDIO",IF(AND(Q27&lt;=4),"RIESGO BAJO")))))</f>
        <v>RIESGO BAJO</v>
      </c>
      <c r="S27" s="31" t="s">
        <v>38</v>
      </c>
      <c r="T27" s="29" t="s">
        <v>108</v>
      </c>
      <c r="U27" s="32" t="s">
        <v>109</v>
      </c>
      <c r="V27" s="32" t="s">
        <v>69</v>
      </c>
      <c r="W27" s="29" t="s">
        <v>42</v>
      </c>
      <c r="X27" s="29" t="s">
        <v>90</v>
      </c>
    </row>
    <row r="28" spans="1:24" ht="165" customHeight="1">
      <c r="A28" s="19">
        <v>17</v>
      </c>
      <c r="B28" s="20" t="s">
        <v>58</v>
      </c>
      <c r="C28" s="20" t="s">
        <v>32</v>
      </c>
      <c r="D28" s="20" t="s">
        <v>87</v>
      </c>
      <c r="E28" s="20" t="s">
        <v>34</v>
      </c>
      <c r="F28" s="21" t="s">
        <v>110</v>
      </c>
      <c r="G28" s="21" t="s">
        <v>111</v>
      </c>
      <c r="H28" s="22">
        <v>3</v>
      </c>
      <c r="I28" s="22">
        <v>4</v>
      </c>
      <c r="J28" s="23">
        <f t="shared" si="10"/>
        <v>7</v>
      </c>
      <c r="K28" s="24" t="str">
        <f t="shared" ref="K28:K35" si="12">IF(J28&gt;=8,"RIESGO EXTREMO",IF(AND(J28&lt;=7,J28&gt;=6),"RIESGO ALTO",(IF(AND(J28&gt;4,J28&lt;6),"RIESGO MEDIO",IF(AND(J28&lt;=4),"RIESGO BAJO")))))</f>
        <v>RIESGO ALTO</v>
      </c>
      <c r="L28" s="6"/>
      <c r="M28" s="6">
        <v>1</v>
      </c>
      <c r="N28" s="30" t="s">
        <v>112</v>
      </c>
      <c r="O28" s="22">
        <v>2</v>
      </c>
      <c r="P28" s="22">
        <v>3</v>
      </c>
      <c r="Q28" s="23">
        <f t="shared" si="11"/>
        <v>5</v>
      </c>
      <c r="R28" s="24" t="str">
        <f t="shared" ref="R28:R35" si="13">IF(Q28&gt;=8,"RIESGO EXTREMO",IF(AND(Q28&lt;=7,Q28&gt;=6),"RIESGO ALTO",(IF(AND(Q28&gt;4,Q28&lt;6),"RIESGO MEDIO",IF(AND(Q28&lt;=4),"RIESGO BAJO")))))</f>
        <v>RIESGO MEDIO</v>
      </c>
      <c r="S28" s="31" t="s">
        <v>38</v>
      </c>
      <c r="T28" s="29" t="s">
        <v>101</v>
      </c>
      <c r="U28" s="32" t="s">
        <v>68</v>
      </c>
      <c r="V28" s="32" t="s">
        <v>113</v>
      </c>
      <c r="W28" s="29" t="s">
        <v>42</v>
      </c>
      <c r="X28" s="29" t="s">
        <v>90</v>
      </c>
    </row>
    <row r="29" spans="1:24" ht="165" customHeight="1">
      <c r="A29" s="19">
        <v>18</v>
      </c>
      <c r="B29" s="20" t="s">
        <v>58</v>
      </c>
      <c r="C29" s="20" t="s">
        <v>32</v>
      </c>
      <c r="D29" s="20" t="s">
        <v>87</v>
      </c>
      <c r="E29" s="20" t="s">
        <v>34</v>
      </c>
      <c r="F29" s="21" t="s">
        <v>114</v>
      </c>
      <c r="G29" s="21" t="s">
        <v>111</v>
      </c>
      <c r="H29" s="22">
        <v>2</v>
      </c>
      <c r="I29" s="22">
        <v>3</v>
      </c>
      <c r="J29" s="23">
        <f t="shared" si="10"/>
        <v>5</v>
      </c>
      <c r="K29" s="24" t="str">
        <f t="shared" si="12"/>
        <v>RIESGO MEDIO</v>
      </c>
      <c r="L29" s="6">
        <v>0.5</v>
      </c>
      <c r="M29" s="6">
        <v>0.5</v>
      </c>
      <c r="N29" s="30" t="s">
        <v>115</v>
      </c>
      <c r="O29" s="22">
        <v>2</v>
      </c>
      <c r="P29" s="22">
        <v>2</v>
      </c>
      <c r="Q29" s="23">
        <f t="shared" si="11"/>
        <v>4</v>
      </c>
      <c r="R29" s="24" t="str">
        <f t="shared" si="13"/>
        <v>RIESGO BAJO</v>
      </c>
      <c r="S29" s="31" t="s">
        <v>38</v>
      </c>
      <c r="T29" s="29" t="s">
        <v>108</v>
      </c>
      <c r="U29" s="32" t="s">
        <v>68</v>
      </c>
      <c r="V29" s="32" t="s">
        <v>113</v>
      </c>
      <c r="W29" s="29" t="s">
        <v>42</v>
      </c>
      <c r="X29" s="29" t="s">
        <v>90</v>
      </c>
    </row>
    <row r="30" spans="1:24" ht="165" customHeight="1">
      <c r="A30" s="19">
        <v>19</v>
      </c>
      <c r="B30" s="20" t="s">
        <v>58</v>
      </c>
      <c r="C30" s="20" t="s">
        <v>32</v>
      </c>
      <c r="D30" s="20" t="s">
        <v>87</v>
      </c>
      <c r="E30" s="20" t="s">
        <v>34</v>
      </c>
      <c r="F30" s="21" t="s">
        <v>116</v>
      </c>
      <c r="G30" s="21" t="s">
        <v>117</v>
      </c>
      <c r="H30" s="22">
        <v>1</v>
      </c>
      <c r="I30" s="22">
        <v>3</v>
      </c>
      <c r="J30" s="23">
        <f t="shared" si="10"/>
        <v>4</v>
      </c>
      <c r="K30" s="24" t="str">
        <f t="shared" si="12"/>
        <v>RIESGO BAJO</v>
      </c>
      <c r="L30" s="6">
        <v>1</v>
      </c>
      <c r="M30" s="6"/>
      <c r="N30" s="30" t="s">
        <v>118</v>
      </c>
      <c r="O30" s="22">
        <v>1</v>
      </c>
      <c r="P30" s="22">
        <v>2</v>
      </c>
      <c r="Q30" s="23">
        <f t="shared" si="11"/>
        <v>3</v>
      </c>
      <c r="R30" s="24" t="str">
        <f t="shared" si="13"/>
        <v>RIESGO BAJO</v>
      </c>
      <c r="S30" s="31" t="s">
        <v>38</v>
      </c>
      <c r="T30" s="29" t="s">
        <v>39</v>
      </c>
      <c r="U30" s="32" t="s">
        <v>68</v>
      </c>
      <c r="V30" s="32" t="s">
        <v>113</v>
      </c>
      <c r="W30" s="29" t="s">
        <v>42</v>
      </c>
      <c r="X30" s="29" t="s">
        <v>90</v>
      </c>
    </row>
    <row r="31" spans="1:24" ht="165" customHeight="1">
      <c r="A31" s="19">
        <v>20</v>
      </c>
      <c r="B31" s="20" t="s">
        <v>58</v>
      </c>
      <c r="C31" s="20" t="s">
        <v>32</v>
      </c>
      <c r="D31" s="20" t="s">
        <v>87</v>
      </c>
      <c r="E31" s="20" t="s">
        <v>45</v>
      </c>
      <c r="F31" s="21" t="s">
        <v>119</v>
      </c>
      <c r="G31" s="21" t="s">
        <v>120</v>
      </c>
      <c r="H31" s="22">
        <v>2</v>
      </c>
      <c r="I31" s="22">
        <v>3</v>
      </c>
      <c r="J31" s="23">
        <f t="shared" si="10"/>
        <v>5</v>
      </c>
      <c r="K31" s="24" t="str">
        <f>IF(J31&gt;=8,"RIESGO EXTREMO",IF(AND(J31&lt;=7,J31&gt;=6),"RIESGO ALTO",(IF(AND(J31&gt;4,J31&lt;6),"RIESGO MEDIO",IF(AND(J31&lt;=4),"RIESGO BAJO")))))</f>
        <v>RIESGO MEDIO</v>
      </c>
      <c r="L31" s="6">
        <v>1</v>
      </c>
      <c r="M31" s="6"/>
      <c r="N31" s="29" t="s">
        <v>121</v>
      </c>
      <c r="O31" s="22">
        <v>2</v>
      </c>
      <c r="P31" s="22">
        <v>2</v>
      </c>
      <c r="Q31" s="23">
        <f t="shared" si="11"/>
        <v>4</v>
      </c>
      <c r="R31" s="24" t="str">
        <f>IF(Q31&gt;=8,"RIESGO EXTREMO",IF(AND(Q31&lt;=7,Q31&gt;=6),"RIESGO ALTO",(IF(AND(Q31&gt;4,Q31&lt;6),"RIESGO MEDIO",IF(AND(Q31&lt;=4),"RIESGO BAJO")))))</f>
        <v>RIESGO BAJO</v>
      </c>
      <c r="S31" s="31" t="s">
        <v>38</v>
      </c>
      <c r="T31" s="29" t="s">
        <v>39</v>
      </c>
      <c r="U31" s="32" t="s">
        <v>68</v>
      </c>
      <c r="V31" s="32" t="s">
        <v>69</v>
      </c>
      <c r="W31" s="29" t="s">
        <v>94</v>
      </c>
      <c r="X31" s="29" t="s">
        <v>90</v>
      </c>
    </row>
    <row r="32" spans="1:24" ht="165" customHeight="1">
      <c r="A32" s="19">
        <v>21</v>
      </c>
      <c r="B32" s="20" t="s">
        <v>58</v>
      </c>
      <c r="C32" s="20" t="s">
        <v>32</v>
      </c>
      <c r="D32" s="20" t="s">
        <v>87</v>
      </c>
      <c r="E32" s="20" t="s">
        <v>45</v>
      </c>
      <c r="F32" s="21" t="s">
        <v>122</v>
      </c>
      <c r="G32" s="21" t="s">
        <v>123</v>
      </c>
      <c r="H32" s="22">
        <v>2</v>
      </c>
      <c r="I32" s="22">
        <v>3</v>
      </c>
      <c r="J32" s="26">
        <f t="shared" si="10"/>
        <v>5</v>
      </c>
      <c r="K32" s="24" t="str">
        <f t="shared" si="12"/>
        <v>RIESGO MEDIO</v>
      </c>
      <c r="L32" s="6"/>
      <c r="M32" s="6">
        <v>1</v>
      </c>
      <c r="N32" s="29" t="s">
        <v>124</v>
      </c>
      <c r="O32" s="22">
        <v>2</v>
      </c>
      <c r="P32" s="22">
        <v>2</v>
      </c>
      <c r="Q32" s="26">
        <f t="shared" si="11"/>
        <v>4</v>
      </c>
      <c r="R32" s="24" t="str">
        <f t="shared" si="13"/>
        <v>RIESGO BAJO</v>
      </c>
      <c r="S32" s="31" t="s">
        <v>38</v>
      </c>
      <c r="T32" s="29" t="s">
        <v>39</v>
      </c>
      <c r="U32" s="32" t="s">
        <v>68</v>
      </c>
      <c r="V32" s="32" t="s">
        <v>69</v>
      </c>
      <c r="W32" s="29" t="s">
        <v>94</v>
      </c>
      <c r="X32" s="29" t="s">
        <v>64</v>
      </c>
    </row>
    <row r="33" spans="1:25" ht="165" customHeight="1">
      <c r="A33" s="19">
        <v>22</v>
      </c>
      <c r="B33" s="20" t="s">
        <v>58</v>
      </c>
      <c r="C33" s="20" t="s">
        <v>32</v>
      </c>
      <c r="D33" s="20" t="s">
        <v>87</v>
      </c>
      <c r="E33" s="20" t="s">
        <v>45</v>
      </c>
      <c r="F33" s="21" t="s">
        <v>125</v>
      </c>
      <c r="G33" s="21" t="s">
        <v>126</v>
      </c>
      <c r="H33" s="22">
        <v>2</v>
      </c>
      <c r="I33" s="22">
        <v>3</v>
      </c>
      <c r="J33" s="26">
        <f t="shared" si="10"/>
        <v>5</v>
      </c>
      <c r="K33" s="24" t="str">
        <f t="shared" si="12"/>
        <v>RIESGO MEDIO</v>
      </c>
      <c r="L33" s="6"/>
      <c r="M33" s="6">
        <v>1</v>
      </c>
      <c r="N33" s="29" t="s">
        <v>127</v>
      </c>
      <c r="O33" s="22">
        <v>2</v>
      </c>
      <c r="P33" s="22">
        <v>2</v>
      </c>
      <c r="Q33" s="26">
        <f t="shared" si="11"/>
        <v>4</v>
      </c>
      <c r="R33" s="24" t="str">
        <f t="shared" si="13"/>
        <v>RIESGO BAJO</v>
      </c>
      <c r="S33" s="31" t="s">
        <v>38</v>
      </c>
      <c r="T33" s="29" t="s">
        <v>108</v>
      </c>
      <c r="U33" s="32" t="s">
        <v>68</v>
      </c>
      <c r="V33" s="32" t="s">
        <v>69</v>
      </c>
      <c r="W33" s="29" t="s">
        <v>94</v>
      </c>
      <c r="X33" s="29" t="s">
        <v>64</v>
      </c>
    </row>
    <row r="34" spans="1:25" ht="165" customHeight="1">
      <c r="A34" s="19">
        <v>23</v>
      </c>
      <c r="B34" s="20" t="s">
        <v>58</v>
      </c>
      <c r="C34" s="20" t="s">
        <v>32</v>
      </c>
      <c r="D34" s="20" t="s">
        <v>87</v>
      </c>
      <c r="E34" s="20" t="s">
        <v>128</v>
      </c>
      <c r="F34" s="21" t="s">
        <v>129</v>
      </c>
      <c r="G34" s="21" t="s">
        <v>130</v>
      </c>
      <c r="H34" s="22">
        <v>2</v>
      </c>
      <c r="I34" s="22">
        <v>3</v>
      </c>
      <c r="J34" s="23">
        <f t="shared" si="10"/>
        <v>5</v>
      </c>
      <c r="K34" s="24" t="str">
        <f t="shared" si="12"/>
        <v>RIESGO MEDIO</v>
      </c>
      <c r="L34" s="6">
        <v>0.5</v>
      </c>
      <c r="M34" s="6">
        <v>0.5</v>
      </c>
      <c r="N34" s="29" t="s">
        <v>131</v>
      </c>
      <c r="O34" s="22">
        <v>2</v>
      </c>
      <c r="P34" s="22">
        <v>2</v>
      </c>
      <c r="Q34" s="23">
        <f t="shared" si="11"/>
        <v>4</v>
      </c>
      <c r="R34" s="24" t="str">
        <f t="shared" si="13"/>
        <v>RIESGO BAJO</v>
      </c>
      <c r="S34" s="31" t="s">
        <v>38</v>
      </c>
      <c r="T34" s="29" t="s">
        <v>108</v>
      </c>
      <c r="U34" s="32" t="s">
        <v>68</v>
      </c>
      <c r="V34" s="32" t="s">
        <v>69</v>
      </c>
      <c r="W34" s="29" t="s">
        <v>94</v>
      </c>
      <c r="X34" s="29" t="s">
        <v>43</v>
      </c>
    </row>
    <row r="35" spans="1:25" ht="165" customHeight="1">
      <c r="A35" s="19">
        <v>24</v>
      </c>
      <c r="B35" s="20" t="s">
        <v>58</v>
      </c>
      <c r="C35" s="20" t="s">
        <v>32</v>
      </c>
      <c r="D35" s="20" t="s">
        <v>87</v>
      </c>
      <c r="E35" s="20" t="s">
        <v>75</v>
      </c>
      <c r="F35" s="21" t="s">
        <v>132</v>
      </c>
      <c r="G35" s="21" t="s">
        <v>133</v>
      </c>
      <c r="H35" s="22">
        <v>2</v>
      </c>
      <c r="I35" s="22">
        <v>3</v>
      </c>
      <c r="J35" s="23">
        <f t="shared" si="10"/>
        <v>5</v>
      </c>
      <c r="K35" s="24" t="str">
        <f t="shared" si="12"/>
        <v>RIESGO MEDIO</v>
      </c>
      <c r="L35" s="6"/>
      <c r="M35" s="6">
        <v>1</v>
      </c>
      <c r="N35" s="29" t="s">
        <v>134</v>
      </c>
      <c r="O35" s="22">
        <v>2</v>
      </c>
      <c r="P35" s="22">
        <v>2</v>
      </c>
      <c r="Q35" s="26">
        <f t="shared" si="11"/>
        <v>4</v>
      </c>
      <c r="R35" s="24" t="str">
        <f t="shared" si="13"/>
        <v>RIESGO BAJO</v>
      </c>
      <c r="S35" s="31" t="s">
        <v>38</v>
      </c>
      <c r="T35" s="29" t="s">
        <v>101</v>
      </c>
      <c r="U35" s="32" t="s">
        <v>68</v>
      </c>
      <c r="V35" s="32" t="s">
        <v>69</v>
      </c>
      <c r="W35" s="29" t="s">
        <v>94</v>
      </c>
      <c r="X35" s="29" t="s">
        <v>90</v>
      </c>
    </row>
    <row r="36" spans="1:25" ht="165" customHeight="1">
      <c r="A36" s="19">
        <v>25</v>
      </c>
      <c r="B36" s="20" t="s">
        <v>58</v>
      </c>
      <c r="C36" s="20" t="s">
        <v>47</v>
      </c>
      <c r="D36" s="20" t="s">
        <v>87</v>
      </c>
      <c r="E36" s="20" t="s">
        <v>45</v>
      </c>
      <c r="F36" s="21" t="s">
        <v>135</v>
      </c>
      <c r="G36" s="21" t="s">
        <v>136</v>
      </c>
      <c r="H36" s="22">
        <v>2</v>
      </c>
      <c r="I36" s="22">
        <v>3</v>
      </c>
      <c r="J36" s="26">
        <f>I36+H36</f>
        <v>5</v>
      </c>
      <c r="K36" s="24" t="str">
        <f>IF(J36&gt;=8,"RIESGO EXTREMO",IF(AND(J36&lt;=7,J36&gt;=6),"RIESGO ALTO",(IF(AND(J36&gt;4,J36&lt;6),"RIESGO MEDIO",IF(AND(J36&lt;=4),"RIESGO BAJO")))))</f>
        <v>RIESGO MEDIO</v>
      </c>
      <c r="L36" s="6"/>
      <c r="M36" s="6">
        <v>1</v>
      </c>
      <c r="N36" s="29" t="s">
        <v>137</v>
      </c>
      <c r="O36" s="22">
        <v>2</v>
      </c>
      <c r="P36" s="22">
        <v>2</v>
      </c>
      <c r="Q36" s="26">
        <f>P36+O36</f>
        <v>4</v>
      </c>
      <c r="R36" s="24" t="str">
        <f>IF(Q36&gt;=8,"RIESGO EXTREMO",IF(AND(Q36&lt;=7,Q36&gt;=6),"RIESGO ALTO",(IF(AND(Q36&gt;4,Q36&lt;6),"RIESGO MEDIO",IF(AND(Q36&lt;=4),"RIESGO BAJO")))))</f>
        <v>RIESGO BAJO</v>
      </c>
      <c r="S36" s="31" t="s">
        <v>38</v>
      </c>
      <c r="T36" s="29" t="s">
        <v>101</v>
      </c>
      <c r="U36" s="32" t="s">
        <v>68</v>
      </c>
      <c r="V36" s="32" t="s">
        <v>69</v>
      </c>
      <c r="W36" s="29" t="s">
        <v>42</v>
      </c>
      <c r="X36" s="29" t="s">
        <v>90</v>
      </c>
    </row>
    <row r="37" spans="1:25" ht="165" customHeight="1">
      <c r="A37" s="19">
        <v>26</v>
      </c>
      <c r="B37" s="20" t="s">
        <v>31</v>
      </c>
      <c r="C37" s="20" t="s">
        <v>32</v>
      </c>
      <c r="D37" s="20" t="s">
        <v>87</v>
      </c>
      <c r="E37" s="20" t="s">
        <v>34</v>
      </c>
      <c r="F37" s="25" t="s">
        <v>138</v>
      </c>
      <c r="G37" s="25" t="s">
        <v>139</v>
      </c>
      <c r="H37" s="22">
        <v>2</v>
      </c>
      <c r="I37" s="22">
        <v>2</v>
      </c>
      <c r="J37" s="23">
        <f t="shared" ref="J37:J40" si="14">I37+H37</f>
        <v>4</v>
      </c>
      <c r="K37" s="24" t="str">
        <f t="shared" ref="K37:K40" si="15">IF(J37&gt;=8,"RIESGO EXTREMO",IF(AND(J37&lt;=7,J37&gt;=6),"RIESGO ALTO",(IF(AND(J37&gt;4,J37&lt;6),"RIESGO MEDIO",IF(AND(J37&lt;=4),"RIESGO BAJO")))))</f>
        <v>RIESGO BAJO</v>
      </c>
      <c r="L37" s="6"/>
      <c r="M37" s="6">
        <v>1</v>
      </c>
      <c r="N37" s="25" t="s">
        <v>140</v>
      </c>
      <c r="O37" s="22">
        <v>1</v>
      </c>
      <c r="P37" s="22">
        <v>2</v>
      </c>
      <c r="Q37" s="23">
        <f t="shared" ref="Q37:Q40" si="16">P37+O37</f>
        <v>3</v>
      </c>
      <c r="R37" s="24" t="str">
        <f t="shared" ref="R37:R40" si="17">IF(Q37&gt;=8,"RIESGO EXTREMO",IF(AND(Q37&lt;=7,Q37&gt;=6),"RIESGO ALTO",(IF(AND(Q37&gt;4,Q37&lt;6),"RIESGO MEDIO",IF(AND(Q37&lt;=4),"RIESGO BAJO")))))</f>
        <v>RIESGO BAJO</v>
      </c>
      <c r="S37" s="31" t="s">
        <v>38</v>
      </c>
      <c r="T37" s="29" t="s">
        <v>108</v>
      </c>
      <c r="U37" s="29" t="s">
        <v>141</v>
      </c>
      <c r="V37" s="29" t="s">
        <v>142</v>
      </c>
      <c r="W37" s="29" t="s">
        <v>143</v>
      </c>
      <c r="X37" s="29" t="s">
        <v>144</v>
      </c>
    </row>
    <row r="38" spans="1:25" ht="165" customHeight="1">
      <c r="A38" s="19">
        <v>27</v>
      </c>
      <c r="B38" s="20" t="s">
        <v>58</v>
      </c>
      <c r="C38" s="20" t="s">
        <v>47</v>
      </c>
      <c r="D38" s="20" t="s">
        <v>145</v>
      </c>
      <c r="E38" s="20" t="s">
        <v>59</v>
      </c>
      <c r="F38" s="27" t="s">
        <v>146</v>
      </c>
      <c r="G38" s="28" t="s">
        <v>147</v>
      </c>
      <c r="H38" s="22">
        <v>2</v>
      </c>
      <c r="I38" s="22">
        <v>3</v>
      </c>
      <c r="J38" s="26">
        <f t="shared" si="14"/>
        <v>5</v>
      </c>
      <c r="K38" s="24" t="str">
        <f t="shared" si="15"/>
        <v>RIESGO MEDIO</v>
      </c>
      <c r="L38" s="6">
        <v>0.5</v>
      </c>
      <c r="M38" s="6">
        <v>0.5</v>
      </c>
      <c r="N38" s="29" t="s">
        <v>148</v>
      </c>
      <c r="O38" s="22">
        <v>2</v>
      </c>
      <c r="P38" s="22">
        <v>2</v>
      </c>
      <c r="Q38" s="26">
        <f t="shared" si="16"/>
        <v>4</v>
      </c>
      <c r="R38" s="24" t="str">
        <f t="shared" si="17"/>
        <v>RIESGO BAJO</v>
      </c>
      <c r="S38" s="31" t="s">
        <v>38</v>
      </c>
      <c r="T38" s="29" t="s">
        <v>108</v>
      </c>
      <c r="U38" s="32" t="s">
        <v>68</v>
      </c>
      <c r="V38" s="32" t="s">
        <v>149</v>
      </c>
      <c r="W38" s="29" t="s">
        <v>42</v>
      </c>
      <c r="X38" s="29" t="s">
        <v>90</v>
      </c>
    </row>
    <row r="39" spans="1:25" ht="165" customHeight="1">
      <c r="A39" s="19">
        <v>28</v>
      </c>
      <c r="B39" s="20" t="s">
        <v>58</v>
      </c>
      <c r="C39" s="20" t="s">
        <v>32</v>
      </c>
      <c r="D39" s="20" t="s">
        <v>87</v>
      </c>
      <c r="E39" s="20" t="s">
        <v>75</v>
      </c>
      <c r="F39" s="21" t="s">
        <v>150</v>
      </c>
      <c r="G39" s="21" t="s">
        <v>151</v>
      </c>
      <c r="H39" s="22">
        <v>3</v>
      </c>
      <c r="I39" s="22">
        <v>4</v>
      </c>
      <c r="J39" s="23">
        <f t="shared" si="14"/>
        <v>7</v>
      </c>
      <c r="K39" s="24" t="str">
        <f t="shared" si="15"/>
        <v>RIESGO ALTO</v>
      </c>
      <c r="L39" s="6">
        <v>0.5</v>
      </c>
      <c r="M39" s="6">
        <v>0.5</v>
      </c>
      <c r="N39" s="29" t="s">
        <v>152</v>
      </c>
      <c r="O39" s="22">
        <v>2</v>
      </c>
      <c r="P39" s="22">
        <v>2</v>
      </c>
      <c r="Q39" s="23">
        <f t="shared" si="16"/>
        <v>4</v>
      </c>
      <c r="R39" s="24" t="str">
        <f t="shared" si="17"/>
        <v>RIESGO BAJO</v>
      </c>
      <c r="S39" s="31" t="s">
        <v>38</v>
      </c>
      <c r="T39" s="29" t="s">
        <v>108</v>
      </c>
      <c r="U39" s="32" t="s">
        <v>68</v>
      </c>
      <c r="V39" s="32" t="s">
        <v>69</v>
      </c>
      <c r="W39" s="29" t="s">
        <v>94</v>
      </c>
      <c r="X39" s="29" t="s">
        <v>43</v>
      </c>
    </row>
    <row r="40" spans="1:25" ht="165" customHeight="1">
      <c r="A40" s="19">
        <v>29</v>
      </c>
      <c r="B40" s="20" t="s">
        <v>58</v>
      </c>
      <c r="C40" s="20" t="s">
        <v>32</v>
      </c>
      <c r="D40" s="20" t="s">
        <v>87</v>
      </c>
      <c r="E40" s="20" t="s">
        <v>153</v>
      </c>
      <c r="F40" s="21" t="s">
        <v>154</v>
      </c>
      <c r="G40" s="21" t="s">
        <v>155</v>
      </c>
      <c r="H40" s="22">
        <v>2</v>
      </c>
      <c r="I40" s="22">
        <v>3</v>
      </c>
      <c r="J40" s="23">
        <f t="shared" si="14"/>
        <v>5</v>
      </c>
      <c r="K40" s="24" t="str">
        <f t="shared" si="15"/>
        <v>RIESGO MEDIO</v>
      </c>
      <c r="L40" s="6">
        <v>0.5</v>
      </c>
      <c r="M40" s="6">
        <v>0.5</v>
      </c>
      <c r="N40" s="29" t="s">
        <v>156</v>
      </c>
      <c r="O40" s="22">
        <v>2</v>
      </c>
      <c r="P40" s="22">
        <v>2</v>
      </c>
      <c r="Q40" s="23">
        <f t="shared" si="16"/>
        <v>4</v>
      </c>
      <c r="R40" s="24" t="str">
        <f t="shared" si="17"/>
        <v>RIESGO BAJO</v>
      </c>
      <c r="S40" s="31" t="s">
        <v>38</v>
      </c>
      <c r="T40" s="29" t="s">
        <v>108</v>
      </c>
      <c r="U40" s="32" t="s">
        <v>68</v>
      </c>
      <c r="V40" s="32" t="s">
        <v>69</v>
      </c>
      <c r="W40" s="29" t="s">
        <v>94</v>
      </c>
      <c r="X40" s="29" t="s">
        <v>43</v>
      </c>
    </row>
    <row r="41" spans="1:25" ht="15.75" customHeight="1" thickBot="1"/>
    <row r="42" spans="1:25" ht="14.45">
      <c r="B42" s="33" t="s">
        <v>157</v>
      </c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6"/>
    </row>
    <row r="43" spans="1:25" ht="14.45">
      <c r="B43" s="37" t="s">
        <v>158</v>
      </c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40"/>
    </row>
    <row r="44" spans="1:25" ht="14.45">
      <c r="B44" s="37" t="s">
        <v>159</v>
      </c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40"/>
    </row>
    <row r="45" spans="1:25" ht="14.45">
      <c r="B45" s="37" t="s">
        <v>160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40"/>
    </row>
    <row r="46" spans="1:25" ht="14.45">
      <c r="B46" s="41" t="s">
        <v>161</v>
      </c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40"/>
    </row>
    <row r="47" spans="1:25" thickBot="1">
      <c r="B47" s="42" t="s">
        <v>162</v>
      </c>
      <c r="C47" s="43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5"/>
    </row>
    <row r="48" spans="1:25" thickBot="1">
      <c r="B48" s="46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ht="49.15" customHeight="1" thickBot="1">
      <c r="B49" s="68" t="s">
        <v>163</v>
      </c>
      <c r="C49" s="69"/>
      <c r="D49" s="69"/>
      <c r="E49" s="70" t="s">
        <v>164</v>
      </c>
      <c r="F49" s="71"/>
      <c r="G49" s="71"/>
      <c r="H49" s="71"/>
      <c r="I49" s="71"/>
      <c r="J49" s="71"/>
      <c r="K49" s="72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49.15" customHeight="1" thickBot="1">
      <c r="B50" s="59" t="s">
        <v>165</v>
      </c>
      <c r="C50" s="60"/>
      <c r="D50" s="60"/>
      <c r="E50" s="61" t="s">
        <v>166</v>
      </c>
      <c r="F50" s="62"/>
      <c r="G50" s="62"/>
      <c r="H50" s="62"/>
      <c r="I50" s="62"/>
      <c r="J50" s="62"/>
      <c r="K50" s="63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ht="15.75" customHeight="1"/>
    <row r="52" spans="2:25" ht="15.75" customHeight="1"/>
    <row r="53" spans="2:25" ht="15.75" customHeight="1"/>
    <row r="54" spans="2:25" ht="15.75" customHeight="1"/>
    <row r="55" spans="2:25" ht="15.75" customHeight="1"/>
    <row r="56" spans="2:25" ht="15.75" customHeight="1"/>
    <row r="57" spans="2:25" ht="15.75" customHeight="1"/>
    <row r="58" spans="2:25" ht="15.75" customHeight="1"/>
    <row r="59" spans="2:25" ht="15.75" customHeight="1"/>
    <row r="60" spans="2:25" ht="15.75" customHeight="1"/>
    <row r="61" spans="2:25" ht="15.75" customHeight="1"/>
    <row r="62" spans="2:25" ht="15.75" customHeight="1"/>
    <row r="63" spans="2:25" ht="15.75" customHeight="1"/>
    <row r="64" spans="2:2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31">
    <mergeCell ref="B50:D50"/>
    <mergeCell ref="E50:K50"/>
    <mergeCell ref="W10:X10"/>
    <mergeCell ref="A7:X7"/>
    <mergeCell ref="A8:X8"/>
    <mergeCell ref="D10:D11"/>
    <mergeCell ref="B49:D49"/>
    <mergeCell ref="E49:K49"/>
    <mergeCell ref="U10:U11"/>
    <mergeCell ref="V10:V11"/>
    <mergeCell ref="A10:A11"/>
    <mergeCell ref="B10:B11"/>
    <mergeCell ref="C10:C11"/>
    <mergeCell ref="E10:E11"/>
    <mergeCell ref="K10:K11"/>
    <mergeCell ref="L10:M10"/>
    <mergeCell ref="O10:R10"/>
    <mergeCell ref="S10:S11"/>
    <mergeCell ref="T10:T11"/>
    <mergeCell ref="F10:F11"/>
    <mergeCell ref="G10:G11"/>
    <mergeCell ref="H10:H11"/>
    <mergeCell ref="I10:I11"/>
    <mergeCell ref="J10:J11"/>
    <mergeCell ref="E1:X1"/>
    <mergeCell ref="V2:X6"/>
    <mergeCell ref="E3:K3"/>
    <mergeCell ref="E5:N5"/>
    <mergeCell ref="A1:D1"/>
    <mergeCell ref="A3:D3"/>
    <mergeCell ref="A5:D5"/>
  </mergeCells>
  <conditionalFormatting sqref="J23">
    <cfRule type="cellIs" dxfId="327" priority="327" operator="greaterThan">
      <formula>7</formula>
    </cfRule>
    <cfRule type="cellIs" dxfId="326" priority="328" operator="greaterThan">
      <formula>7</formula>
    </cfRule>
  </conditionalFormatting>
  <conditionalFormatting sqref="J23:J26 J28 J31:J36 J38">
    <cfRule type="cellIs" dxfId="325" priority="323" operator="between">
      <formula>2</formula>
      <formula>4</formula>
    </cfRule>
    <cfRule type="cellIs" dxfId="324" priority="324" operator="equal">
      <formula>5</formula>
    </cfRule>
    <cfRule type="cellIs" dxfId="323" priority="325" operator="between">
      <formula>6</formula>
      <formula>7</formula>
    </cfRule>
    <cfRule type="cellIs" dxfId="322" priority="326" operator="greaterThan">
      <formula>7</formula>
    </cfRule>
  </conditionalFormatting>
  <conditionalFormatting sqref="K23:K26 K28 K31:K36 K38">
    <cfRule type="containsText" dxfId="321" priority="319" operator="containsText" text="RIESGO BAJO">
      <formula>NOT(ISERROR(SEARCH("RIESGO BAJO",K23)))</formula>
    </cfRule>
    <cfRule type="containsText" dxfId="320" priority="320" operator="containsText" text="RIESGO MEDIO">
      <formula>NOT(ISERROR(SEARCH("RIESGO MEDIO",K23)))</formula>
    </cfRule>
    <cfRule type="containsText" dxfId="319" priority="321" operator="containsText" text="RIESGO ALTO">
      <formula>NOT(ISERROR(SEARCH("RIESGO ALTO",K23)))</formula>
    </cfRule>
    <cfRule type="containsText" dxfId="318" priority="322" operator="containsText" text="RIESGO EXTREMO">
      <formula>NOT(ISERROR(SEARCH("RIESGO EXTREMO",K23)))</formula>
    </cfRule>
  </conditionalFormatting>
  <conditionalFormatting sqref="J12">
    <cfRule type="cellIs" dxfId="317" priority="317" operator="greaterThan">
      <formula>7</formula>
    </cfRule>
    <cfRule type="cellIs" dxfId="316" priority="318" operator="greaterThan">
      <formula>7</formula>
    </cfRule>
  </conditionalFormatting>
  <conditionalFormatting sqref="J12">
    <cfRule type="cellIs" dxfId="315" priority="313" operator="between">
      <formula>2</formula>
      <formula>4</formula>
    </cfRule>
    <cfRule type="cellIs" dxfId="314" priority="314" operator="equal">
      <formula>5</formula>
    </cfRule>
    <cfRule type="cellIs" dxfId="313" priority="315" operator="between">
      <formula>6</formula>
      <formula>7</formula>
    </cfRule>
    <cfRule type="cellIs" dxfId="312" priority="316" operator="greaterThan">
      <formula>7</formula>
    </cfRule>
  </conditionalFormatting>
  <conditionalFormatting sqref="K12">
    <cfRule type="containsText" dxfId="311" priority="309" operator="containsText" text="RIESGO BAJO">
      <formula>NOT(ISERROR(SEARCH("RIESGO BAJO",K12)))</formula>
    </cfRule>
    <cfRule type="containsText" dxfId="310" priority="310" operator="containsText" text="RIESGO MEDIO">
      <formula>NOT(ISERROR(SEARCH("RIESGO MEDIO",K12)))</formula>
    </cfRule>
    <cfRule type="containsText" dxfId="309" priority="311" operator="containsText" text="RIESGO ALTO">
      <formula>NOT(ISERROR(SEARCH("RIESGO ALTO",K12)))</formula>
    </cfRule>
    <cfRule type="containsText" dxfId="308" priority="312" operator="containsText" text="RIESGO EXTREMO">
      <formula>NOT(ISERROR(SEARCH("RIESGO EXTREMO",K12)))</formula>
    </cfRule>
  </conditionalFormatting>
  <conditionalFormatting sqref="J17">
    <cfRule type="cellIs" dxfId="307" priority="307" operator="greaterThan">
      <formula>7</formula>
    </cfRule>
    <cfRule type="cellIs" dxfId="306" priority="308" operator="greaterThan">
      <formula>7</formula>
    </cfRule>
  </conditionalFormatting>
  <conditionalFormatting sqref="J17">
    <cfRule type="cellIs" dxfId="305" priority="303" operator="between">
      <formula>2</formula>
      <formula>4</formula>
    </cfRule>
    <cfRule type="cellIs" dxfId="304" priority="304" operator="equal">
      <formula>5</formula>
    </cfRule>
    <cfRule type="cellIs" dxfId="303" priority="305" operator="between">
      <formula>6</formula>
      <formula>7</formula>
    </cfRule>
    <cfRule type="cellIs" dxfId="302" priority="306" operator="greaterThan">
      <formula>7</formula>
    </cfRule>
  </conditionalFormatting>
  <conditionalFormatting sqref="K17">
    <cfRule type="containsText" dxfId="301" priority="299" operator="containsText" text="RIESGO BAJO">
      <formula>NOT(ISERROR(SEARCH("RIESGO BAJO",K17)))</formula>
    </cfRule>
    <cfRule type="containsText" dxfId="300" priority="300" operator="containsText" text="RIESGO MEDIO">
      <formula>NOT(ISERROR(SEARCH("RIESGO MEDIO",K17)))</formula>
    </cfRule>
    <cfRule type="containsText" dxfId="299" priority="301" operator="containsText" text="RIESGO ALTO">
      <formula>NOT(ISERROR(SEARCH("RIESGO ALTO",K17)))</formula>
    </cfRule>
    <cfRule type="containsText" dxfId="298" priority="302" operator="containsText" text="RIESGO EXTREMO">
      <formula>NOT(ISERROR(SEARCH("RIESGO EXTREMO",K17)))</formula>
    </cfRule>
  </conditionalFormatting>
  <conditionalFormatting sqref="J18">
    <cfRule type="cellIs" dxfId="297" priority="297" operator="greaterThan">
      <formula>7</formula>
    </cfRule>
    <cfRule type="cellIs" dxfId="296" priority="298" operator="greaterThan">
      <formula>7</formula>
    </cfRule>
  </conditionalFormatting>
  <conditionalFormatting sqref="J18">
    <cfRule type="cellIs" dxfId="295" priority="293" operator="between">
      <formula>2</formula>
      <formula>4</formula>
    </cfRule>
    <cfRule type="cellIs" dxfId="294" priority="294" operator="equal">
      <formula>5</formula>
    </cfRule>
    <cfRule type="cellIs" dxfId="293" priority="295" operator="between">
      <formula>6</formula>
      <formula>7</formula>
    </cfRule>
    <cfRule type="cellIs" dxfId="292" priority="296" operator="greaterThan">
      <formula>7</formula>
    </cfRule>
  </conditionalFormatting>
  <conditionalFormatting sqref="K18">
    <cfRule type="containsText" dxfId="291" priority="289" operator="containsText" text="RIESGO BAJO">
      <formula>NOT(ISERROR(SEARCH("RIESGO BAJO",K18)))</formula>
    </cfRule>
    <cfRule type="containsText" dxfId="290" priority="290" operator="containsText" text="RIESGO MEDIO">
      <formula>NOT(ISERROR(SEARCH("RIESGO MEDIO",K18)))</formula>
    </cfRule>
    <cfRule type="containsText" dxfId="289" priority="291" operator="containsText" text="RIESGO ALTO">
      <formula>NOT(ISERROR(SEARCH("RIESGO ALTO",K18)))</formula>
    </cfRule>
    <cfRule type="containsText" dxfId="288" priority="292" operator="containsText" text="RIESGO EXTREMO">
      <formula>NOT(ISERROR(SEARCH("RIESGO EXTREMO",K18)))</formula>
    </cfRule>
  </conditionalFormatting>
  <conditionalFormatting sqref="J22">
    <cfRule type="cellIs" dxfId="287" priority="287" operator="greaterThan">
      <formula>7</formula>
    </cfRule>
    <cfRule type="cellIs" dxfId="286" priority="288" operator="greaterThan">
      <formula>7</formula>
    </cfRule>
  </conditionalFormatting>
  <conditionalFormatting sqref="J22">
    <cfRule type="cellIs" dxfId="285" priority="283" operator="between">
      <formula>2</formula>
      <formula>4</formula>
    </cfRule>
    <cfRule type="cellIs" dxfId="284" priority="284" operator="equal">
      <formula>5</formula>
    </cfRule>
    <cfRule type="cellIs" dxfId="283" priority="285" operator="between">
      <formula>6</formula>
      <formula>7</formula>
    </cfRule>
    <cfRule type="cellIs" dxfId="282" priority="286" operator="greaterThan">
      <formula>7</formula>
    </cfRule>
  </conditionalFormatting>
  <conditionalFormatting sqref="K22">
    <cfRule type="containsText" dxfId="281" priority="279" operator="containsText" text="RIESGO BAJO">
      <formula>NOT(ISERROR(SEARCH("RIESGO BAJO",K22)))</formula>
    </cfRule>
    <cfRule type="containsText" dxfId="280" priority="280" operator="containsText" text="RIESGO MEDIO">
      <formula>NOT(ISERROR(SEARCH("RIESGO MEDIO",K22)))</formula>
    </cfRule>
    <cfRule type="containsText" dxfId="279" priority="281" operator="containsText" text="RIESGO ALTO">
      <formula>NOT(ISERROR(SEARCH("RIESGO ALTO",K22)))</formula>
    </cfRule>
    <cfRule type="containsText" dxfId="278" priority="282" operator="containsText" text="RIESGO EXTREMO">
      <formula>NOT(ISERROR(SEARCH("RIESGO EXTREMO",K22)))</formula>
    </cfRule>
  </conditionalFormatting>
  <conditionalFormatting sqref="J13">
    <cfRule type="cellIs" dxfId="277" priority="277" operator="greaterThan">
      <formula>7</formula>
    </cfRule>
    <cfRule type="cellIs" dxfId="276" priority="278" operator="greaterThan">
      <formula>7</formula>
    </cfRule>
  </conditionalFormatting>
  <conditionalFormatting sqref="J13">
    <cfRule type="cellIs" dxfId="275" priority="273" operator="between">
      <formula>2</formula>
      <formula>4</formula>
    </cfRule>
    <cfRule type="cellIs" dxfId="274" priority="274" operator="equal">
      <formula>5</formula>
    </cfRule>
    <cfRule type="cellIs" dxfId="273" priority="275" operator="between">
      <formula>6</formula>
      <formula>7</formula>
    </cfRule>
    <cfRule type="cellIs" dxfId="272" priority="276" operator="greaterThan">
      <formula>7</formula>
    </cfRule>
  </conditionalFormatting>
  <conditionalFormatting sqref="K13">
    <cfRule type="containsText" dxfId="271" priority="269" operator="containsText" text="RIESGO BAJO">
      <formula>NOT(ISERROR(SEARCH("RIESGO BAJO",K13)))</formula>
    </cfRule>
    <cfRule type="containsText" dxfId="270" priority="270" operator="containsText" text="RIESGO MEDIO">
      <formula>NOT(ISERROR(SEARCH("RIESGO MEDIO",K13)))</formula>
    </cfRule>
    <cfRule type="containsText" dxfId="269" priority="271" operator="containsText" text="RIESGO ALTO">
      <formula>NOT(ISERROR(SEARCH("RIESGO ALTO",K13)))</formula>
    </cfRule>
    <cfRule type="containsText" dxfId="268" priority="272" operator="containsText" text="RIESGO EXTREMO">
      <formula>NOT(ISERROR(SEARCH("RIESGO EXTREMO",K13)))</formula>
    </cfRule>
  </conditionalFormatting>
  <conditionalFormatting sqref="J15">
    <cfRule type="cellIs" dxfId="267" priority="267" operator="greaterThan">
      <formula>7</formula>
    </cfRule>
    <cfRule type="cellIs" dxfId="266" priority="268" operator="greaterThan">
      <formula>7</formula>
    </cfRule>
  </conditionalFormatting>
  <conditionalFormatting sqref="J15">
    <cfRule type="cellIs" dxfId="265" priority="263" operator="between">
      <formula>2</formula>
      <formula>4</formula>
    </cfRule>
    <cfRule type="cellIs" dxfId="264" priority="264" operator="equal">
      <formula>5</formula>
    </cfRule>
    <cfRule type="cellIs" dxfId="263" priority="265" operator="between">
      <formula>6</formula>
      <formula>7</formula>
    </cfRule>
    <cfRule type="cellIs" dxfId="262" priority="266" operator="greaterThan">
      <formula>7</formula>
    </cfRule>
  </conditionalFormatting>
  <conditionalFormatting sqref="K15">
    <cfRule type="containsText" dxfId="261" priority="259" operator="containsText" text="RIESGO BAJO">
      <formula>NOT(ISERROR(SEARCH("RIESGO BAJO",K15)))</formula>
    </cfRule>
    <cfRule type="containsText" dxfId="260" priority="260" operator="containsText" text="RIESGO MEDIO">
      <formula>NOT(ISERROR(SEARCH("RIESGO MEDIO",K15)))</formula>
    </cfRule>
    <cfRule type="containsText" dxfId="259" priority="261" operator="containsText" text="RIESGO ALTO">
      <formula>NOT(ISERROR(SEARCH("RIESGO ALTO",K15)))</formula>
    </cfRule>
    <cfRule type="containsText" dxfId="258" priority="262" operator="containsText" text="RIESGO EXTREMO">
      <formula>NOT(ISERROR(SEARCH("RIESGO EXTREMO",K15)))</formula>
    </cfRule>
  </conditionalFormatting>
  <conditionalFormatting sqref="J14">
    <cfRule type="cellIs" dxfId="257" priority="257" operator="greaterThan">
      <formula>7</formula>
    </cfRule>
    <cfRule type="cellIs" dxfId="256" priority="258" operator="greaterThan">
      <formula>7</formula>
    </cfRule>
  </conditionalFormatting>
  <conditionalFormatting sqref="J14">
    <cfRule type="cellIs" dxfId="255" priority="253" operator="between">
      <formula>2</formula>
      <formula>4</formula>
    </cfRule>
    <cfRule type="cellIs" dxfId="254" priority="254" operator="equal">
      <formula>5</formula>
    </cfRule>
    <cfRule type="cellIs" dxfId="253" priority="255" operator="between">
      <formula>6</formula>
      <formula>7</formula>
    </cfRule>
    <cfRule type="cellIs" dxfId="252" priority="256" operator="greaterThan">
      <formula>7</formula>
    </cfRule>
  </conditionalFormatting>
  <conditionalFormatting sqref="K14">
    <cfRule type="containsText" dxfId="251" priority="249" operator="containsText" text="RIESGO BAJO">
      <formula>NOT(ISERROR(SEARCH("RIESGO BAJO",K14)))</formula>
    </cfRule>
    <cfRule type="containsText" dxfId="250" priority="250" operator="containsText" text="RIESGO MEDIO">
      <formula>NOT(ISERROR(SEARCH("RIESGO MEDIO",K14)))</formula>
    </cfRule>
    <cfRule type="containsText" dxfId="249" priority="251" operator="containsText" text="RIESGO ALTO">
      <formula>NOT(ISERROR(SEARCH("RIESGO ALTO",K14)))</formula>
    </cfRule>
    <cfRule type="containsText" dxfId="248" priority="252" operator="containsText" text="RIESGO EXTREMO">
      <formula>NOT(ISERROR(SEARCH("RIESGO EXTREMO",K14)))</formula>
    </cfRule>
  </conditionalFormatting>
  <conditionalFormatting sqref="J16">
    <cfRule type="cellIs" dxfId="247" priority="247" operator="greaterThan">
      <formula>7</formula>
    </cfRule>
    <cfRule type="cellIs" dxfId="246" priority="248" operator="greaterThan">
      <formula>7</formula>
    </cfRule>
  </conditionalFormatting>
  <conditionalFormatting sqref="J16">
    <cfRule type="cellIs" dxfId="245" priority="243" operator="between">
      <formula>2</formula>
      <formula>4</formula>
    </cfRule>
    <cfRule type="cellIs" dxfId="244" priority="244" operator="equal">
      <formula>5</formula>
    </cfRule>
    <cfRule type="cellIs" dxfId="243" priority="245" operator="between">
      <formula>6</formula>
      <formula>7</formula>
    </cfRule>
    <cfRule type="cellIs" dxfId="242" priority="246" operator="greaterThan">
      <formula>7</formula>
    </cfRule>
  </conditionalFormatting>
  <conditionalFormatting sqref="K16">
    <cfRule type="containsText" dxfId="241" priority="239" operator="containsText" text="RIESGO BAJO">
      <formula>NOT(ISERROR(SEARCH("RIESGO BAJO",K16)))</formula>
    </cfRule>
    <cfRule type="containsText" dxfId="240" priority="240" operator="containsText" text="RIESGO MEDIO">
      <formula>NOT(ISERROR(SEARCH("RIESGO MEDIO",K16)))</formula>
    </cfRule>
    <cfRule type="containsText" dxfId="239" priority="241" operator="containsText" text="RIESGO ALTO">
      <formula>NOT(ISERROR(SEARCH("RIESGO ALTO",K16)))</formula>
    </cfRule>
    <cfRule type="containsText" dxfId="238" priority="242" operator="containsText" text="RIESGO EXTREMO">
      <formula>NOT(ISERROR(SEARCH("RIESGO EXTREMO",K16)))</formula>
    </cfRule>
  </conditionalFormatting>
  <conditionalFormatting sqref="J30">
    <cfRule type="cellIs" dxfId="237" priority="235" operator="between">
      <formula>2</formula>
      <formula>4</formula>
    </cfRule>
    <cfRule type="cellIs" dxfId="236" priority="236" operator="equal">
      <formula>5</formula>
    </cfRule>
    <cfRule type="cellIs" dxfId="235" priority="237" operator="between">
      <formula>6</formula>
      <formula>7</formula>
    </cfRule>
    <cfRule type="cellIs" dxfId="234" priority="238" operator="greaterThan">
      <formula>7</formula>
    </cfRule>
  </conditionalFormatting>
  <conditionalFormatting sqref="K30">
    <cfRule type="containsText" dxfId="233" priority="231" operator="containsText" text="RIESGO BAJO">
      <formula>NOT(ISERROR(SEARCH("RIESGO BAJO",K30)))</formula>
    </cfRule>
    <cfRule type="containsText" dxfId="232" priority="232" operator="containsText" text="RIESGO MEDIO">
      <formula>NOT(ISERROR(SEARCH("RIESGO MEDIO",K30)))</formula>
    </cfRule>
    <cfRule type="containsText" dxfId="231" priority="233" operator="containsText" text="RIESGO ALTO">
      <formula>NOT(ISERROR(SEARCH("RIESGO ALTO",K30)))</formula>
    </cfRule>
    <cfRule type="containsText" dxfId="230" priority="234" operator="containsText" text="RIESGO EXTREMO">
      <formula>NOT(ISERROR(SEARCH("RIESGO EXTREMO",K30)))</formula>
    </cfRule>
  </conditionalFormatting>
  <conditionalFormatting sqref="J29">
    <cfRule type="cellIs" dxfId="229" priority="227" operator="between">
      <formula>2</formula>
      <formula>4</formula>
    </cfRule>
    <cfRule type="cellIs" dxfId="228" priority="228" operator="equal">
      <formula>5</formula>
    </cfRule>
    <cfRule type="cellIs" dxfId="227" priority="229" operator="between">
      <formula>6</formula>
      <formula>7</formula>
    </cfRule>
    <cfRule type="cellIs" dxfId="226" priority="230" operator="greaterThan">
      <formula>7</formula>
    </cfRule>
  </conditionalFormatting>
  <conditionalFormatting sqref="K29">
    <cfRule type="containsText" dxfId="225" priority="223" operator="containsText" text="RIESGO BAJO">
      <formula>NOT(ISERROR(SEARCH("RIESGO BAJO",K29)))</formula>
    </cfRule>
    <cfRule type="containsText" dxfId="224" priority="224" operator="containsText" text="RIESGO MEDIO">
      <formula>NOT(ISERROR(SEARCH("RIESGO MEDIO",K29)))</formula>
    </cfRule>
    <cfRule type="containsText" dxfId="223" priority="225" operator="containsText" text="RIESGO ALTO">
      <formula>NOT(ISERROR(SEARCH("RIESGO ALTO",K29)))</formula>
    </cfRule>
    <cfRule type="containsText" dxfId="222" priority="226" operator="containsText" text="RIESGO EXTREMO">
      <formula>NOT(ISERROR(SEARCH("RIESGO EXTREMO",K29)))</formula>
    </cfRule>
  </conditionalFormatting>
  <conditionalFormatting sqref="J27">
    <cfRule type="cellIs" dxfId="221" priority="219" operator="between">
      <formula>2</formula>
      <formula>4</formula>
    </cfRule>
    <cfRule type="cellIs" dxfId="220" priority="220" operator="equal">
      <formula>5</formula>
    </cfRule>
    <cfRule type="cellIs" dxfId="219" priority="221" operator="between">
      <formula>6</formula>
      <formula>7</formula>
    </cfRule>
    <cfRule type="cellIs" dxfId="218" priority="222" operator="greaterThan">
      <formula>7</formula>
    </cfRule>
  </conditionalFormatting>
  <conditionalFormatting sqref="K27">
    <cfRule type="containsText" dxfId="217" priority="215" operator="containsText" text="RIESGO BAJO">
      <formula>NOT(ISERROR(SEARCH("RIESGO BAJO",K27)))</formula>
    </cfRule>
    <cfRule type="containsText" dxfId="216" priority="216" operator="containsText" text="RIESGO MEDIO">
      <formula>NOT(ISERROR(SEARCH("RIESGO MEDIO",K27)))</formula>
    </cfRule>
    <cfRule type="containsText" dxfId="215" priority="217" operator="containsText" text="RIESGO ALTO">
      <formula>NOT(ISERROR(SEARCH("RIESGO ALTO",K27)))</formula>
    </cfRule>
    <cfRule type="containsText" dxfId="214" priority="218" operator="containsText" text="RIESGO EXTREMO">
      <formula>NOT(ISERROR(SEARCH("RIESGO EXTREMO",K27)))</formula>
    </cfRule>
  </conditionalFormatting>
  <conditionalFormatting sqref="J39">
    <cfRule type="cellIs" dxfId="213" priority="211" operator="between">
      <formula>2</formula>
      <formula>4</formula>
    </cfRule>
    <cfRule type="cellIs" dxfId="212" priority="212" operator="equal">
      <formula>5</formula>
    </cfRule>
    <cfRule type="cellIs" dxfId="211" priority="213" operator="between">
      <formula>6</formula>
      <formula>7</formula>
    </cfRule>
    <cfRule type="cellIs" dxfId="210" priority="214" operator="greaterThan">
      <formula>7</formula>
    </cfRule>
  </conditionalFormatting>
  <conditionalFormatting sqref="K39">
    <cfRule type="containsText" dxfId="209" priority="207" operator="containsText" text="RIESGO BAJO">
      <formula>NOT(ISERROR(SEARCH("RIESGO BAJO",K39)))</formula>
    </cfRule>
    <cfRule type="containsText" dxfId="208" priority="208" operator="containsText" text="RIESGO MEDIO">
      <formula>NOT(ISERROR(SEARCH("RIESGO MEDIO",K39)))</formula>
    </cfRule>
    <cfRule type="containsText" dxfId="207" priority="209" operator="containsText" text="RIESGO ALTO">
      <formula>NOT(ISERROR(SEARCH("RIESGO ALTO",K39)))</formula>
    </cfRule>
    <cfRule type="containsText" dxfId="206" priority="210" operator="containsText" text="RIESGO EXTREMO">
      <formula>NOT(ISERROR(SEARCH("RIESGO EXTREMO",K39)))</formula>
    </cfRule>
  </conditionalFormatting>
  <conditionalFormatting sqref="J40">
    <cfRule type="cellIs" dxfId="205" priority="203" operator="between">
      <formula>2</formula>
      <formula>4</formula>
    </cfRule>
    <cfRule type="cellIs" dxfId="204" priority="204" operator="equal">
      <formula>5</formula>
    </cfRule>
    <cfRule type="cellIs" dxfId="203" priority="205" operator="between">
      <formula>6</formula>
      <formula>7</formula>
    </cfRule>
    <cfRule type="cellIs" dxfId="202" priority="206" operator="greaterThan">
      <formula>7</formula>
    </cfRule>
  </conditionalFormatting>
  <conditionalFormatting sqref="K40">
    <cfRule type="containsText" dxfId="201" priority="199" operator="containsText" text="RIESGO BAJO">
      <formula>NOT(ISERROR(SEARCH("RIESGO BAJO",K40)))</formula>
    </cfRule>
    <cfRule type="containsText" dxfId="200" priority="200" operator="containsText" text="RIESGO MEDIO">
      <formula>NOT(ISERROR(SEARCH("RIESGO MEDIO",K40)))</formula>
    </cfRule>
    <cfRule type="containsText" dxfId="199" priority="201" operator="containsText" text="RIESGO ALTO">
      <formula>NOT(ISERROR(SEARCH("RIESGO ALTO",K40)))</formula>
    </cfRule>
    <cfRule type="containsText" dxfId="198" priority="202" operator="containsText" text="RIESGO EXTREMO">
      <formula>NOT(ISERROR(SEARCH("RIESGO EXTREMO",K40)))</formula>
    </cfRule>
  </conditionalFormatting>
  <conditionalFormatting sqref="J20">
    <cfRule type="cellIs" dxfId="197" priority="197" operator="greaterThan">
      <formula>7</formula>
    </cfRule>
    <cfRule type="cellIs" dxfId="196" priority="198" operator="greaterThan">
      <formula>7</formula>
    </cfRule>
  </conditionalFormatting>
  <conditionalFormatting sqref="J20">
    <cfRule type="cellIs" dxfId="195" priority="193" operator="between">
      <formula>2</formula>
      <formula>4</formula>
    </cfRule>
    <cfRule type="cellIs" dxfId="194" priority="194" operator="equal">
      <formula>5</formula>
    </cfRule>
    <cfRule type="cellIs" dxfId="193" priority="195" operator="between">
      <formula>6</formula>
      <formula>7</formula>
    </cfRule>
    <cfRule type="cellIs" dxfId="192" priority="196" operator="greaterThan">
      <formula>7</formula>
    </cfRule>
  </conditionalFormatting>
  <conditionalFormatting sqref="K20">
    <cfRule type="containsText" dxfId="191" priority="189" operator="containsText" text="RIESGO BAJO">
      <formula>NOT(ISERROR(SEARCH("RIESGO BAJO",K20)))</formula>
    </cfRule>
    <cfRule type="containsText" dxfId="190" priority="190" operator="containsText" text="RIESGO MEDIO">
      <formula>NOT(ISERROR(SEARCH("RIESGO MEDIO",K20)))</formula>
    </cfRule>
    <cfRule type="containsText" dxfId="189" priority="191" operator="containsText" text="RIESGO ALTO">
      <formula>NOT(ISERROR(SEARCH("RIESGO ALTO",K20)))</formula>
    </cfRule>
    <cfRule type="containsText" dxfId="188" priority="192" operator="containsText" text="RIESGO EXTREMO">
      <formula>NOT(ISERROR(SEARCH("RIESGO EXTREMO",K20)))</formula>
    </cfRule>
  </conditionalFormatting>
  <conditionalFormatting sqref="J19">
    <cfRule type="cellIs" dxfId="187" priority="185" operator="between">
      <formula>2</formula>
      <formula>4</formula>
    </cfRule>
    <cfRule type="cellIs" dxfId="186" priority="186" operator="equal">
      <formula>5</formula>
    </cfRule>
    <cfRule type="cellIs" dxfId="185" priority="187" operator="between">
      <formula>6</formula>
      <formula>7</formula>
    </cfRule>
    <cfRule type="cellIs" dxfId="184" priority="188" operator="greaterThan">
      <formula>7</formula>
    </cfRule>
  </conditionalFormatting>
  <conditionalFormatting sqref="K19">
    <cfRule type="containsText" dxfId="183" priority="181" operator="containsText" text="RIESGO BAJO">
      <formula>NOT(ISERROR(SEARCH("RIESGO BAJO",K19)))</formula>
    </cfRule>
    <cfRule type="containsText" dxfId="182" priority="182" operator="containsText" text="RIESGO MEDIO">
      <formula>NOT(ISERROR(SEARCH("RIESGO MEDIO",K19)))</formula>
    </cfRule>
    <cfRule type="containsText" dxfId="181" priority="183" operator="containsText" text="RIESGO ALTO">
      <formula>NOT(ISERROR(SEARCH("RIESGO ALTO",K19)))</formula>
    </cfRule>
    <cfRule type="containsText" dxfId="180" priority="184" operator="containsText" text="RIESGO EXTREMO">
      <formula>NOT(ISERROR(SEARCH("RIESGO EXTREMO",K19)))</formula>
    </cfRule>
  </conditionalFormatting>
  <conditionalFormatting sqref="J21">
    <cfRule type="cellIs" dxfId="179" priority="177" operator="between">
      <formula>2</formula>
      <formula>4</formula>
    </cfRule>
    <cfRule type="cellIs" dxfId="178" priority="178" operator="equal">
      <formula>5</formula>
    </cfRule>
    <cfRule type="cellIs" dxfId="177" priority="179" operator="between">
      <formula>6</formula>
      <formula>7</formula>
    </cfRule>
    <cfRule type="cellIs" dxfId="176" priority="180" operator="greaterThan">
      <formula>7</formula>
    </cfRule>
  </conditionalFormatting>
  <conditionalFormatting sqref="K21">
    <cfRule type="containsText" dxfId="175" priority="173" operator="containsText" text="RIESGO BAJO">
      <formula>NOT(ISERROR(SEARCH("RIESGO BAJO",K21)))</formula>
    </cfRule>
    <cfRule type="containsText" dxfId="174" priority="174" operator="containsText" text="RIESGO MEDIO">
      <formula>NOT(ISERROR(SEARCH("RIESGO MEDIO",K21)))</formula>
    </cfRule>
    <cfRule type="containsText" dxfId="173" priority="175" operator="containsText" text="RIESGO ALTO">
      <formula>NOT(ISERROR(SEARCH("RIESGO ALTO",K21)))</formula>
    </cfRule>
    <cfRule type="containsText" dxfId="172" priority="176" operator="containsText" text="RIESGO EXTREMO">
      <formula>NOT(ISERROR(SEARCH("RIESGO EXTREMO",K21)))</formula>
    </cfRule>
  </conditionalFormatting>
  <conditionalFormatting sqref="J37">
    <cfRule type="cellIs" dxfId="171" priority="169" operator="between">
      <formula>2</formula>
      <formula>4</formula>
    </cfRule>
    <cfRule type="cellIs" dxfId="170" priority="170" operator="equal">
      <formula>5</formula>
    </cfRule>
    <cfRule type="cellIs" dxfId="169" priority="171" operator="between">
      <formula>6</formula>
      <formula>7</formula>
    </cfRule>
    <cfRule type="cellIs" dxfId="168" priority="172" operator="greaterThan">
      <formula>7</formula>
    </cfRule>
  </conditionalFormatting>
  <conditionalFormatting sqref="K37">
    <cfRule type="containsText" dxfId="167" priority="165" operator="containsText" text="RIESGO BAJO">
      <formula>NOT(ISERROR(SEARCH("RIESGO BAJO",K37)))</formula>
    </cfRule>
    <cfRule type="containsText" dxfId="166" priority="166" operator="containsText" text="RIESGO MEDIO">
      <formula>NOT(ISERROR(SEARCH("RIESGO MEDIO",K37)))</formula>
    </cfRule>
    <cfRule type="containsText" dxfId="165" priority="167" operator="containsText" text="RIESGO ALTO">
      <formula>NOT(ISERROR(SEARCH("RIESGO ALTO",K37)))</formula>
    </cfRule>
    <cfRule type="containsText" dxfId="164" priority="168" operator="containsText" text="RIESGO EXTREMO">
      <formula>NOT(ISERROR(SEARCH("RIESGO EXTREMO",K37)))</formula>
    </cfRule>
  </conditionalFormatting>
  <conditionalFormatting sqref="Q23:Q26 Q28 Q31:Q36 Q38">
    <cfRule type="cellIs" dxfId="163" priority="161" operator="between">
      <formula>2</formula>
      <formula>4</formula>
    </cfRule>
    <cfRule type="cellIs" dxfId="162" priority="162" operator="equal">
      <formula>5</formula>
    </cfRule>
    <cfRule type="cellIs" dxfId="161" priority="163" operator="between">
      <formula>6</formula>
      <formula>7</formula>
    </cfRule>
    <cfRule type="cellIs" dxfId="160" priority="164" operator="greaterThan">
      <formula>7</formula>
    </cfRule>
  </conditionalFormatting>
  <conditionalFormatting sqref="R23:R26 R28 R31:R36 R38">
    <cfRule type="containsText" dxfId="159" priority="157" operator="containsText" text="RIESGO BAJO">
      <formula>NOT(ISERROR(SEARCH("RIESGO BAJO",R23)))</formula>
    </cfRule>
    <cfRule type="containsText" dxfId="158" priority="158" operator="containsText" text="RIESGO MEDIO">
      <formula>NOT(ISERROR(SEARCH("RIESGO MEDIO",R23)))</formula>
    </cfRule>
    <cfRule type="containsText" dxfId="157" priority="159" operator="containsText" text="RIESGO ALTO">
      <formula>NOT(ISERROR(SEARCH("RIESGO ALTO",R23)))</formula>
    </cfRule>
    <cfRule type="containsText" dxfId="156" priority="160" operator="containsText" text="RIESGO EXTREMO">
      <formula>NOT(ISERROR(SEARCH("RIESGO EXTREMO",R23)))</formula>
    </cfRule>
  </conditionalFormatting>
  <conditionalFormatting sqref="Q23">
    <cfRule type="cellIs" dxfId="155" priority="155" operator="greaterThan">
      <formula>7</formula>
    </cfRule>
    <cfRule type="cellIs" dxfId="154" priority="156" operator="greaterThan">
      <formula>7</formula>
    </cfRule>
  </conditionalFormatting>
  <conditionalFormatting sqref="Q12">
    <cfRule type="cellIs" dxfId="153" priority="151" operator="between">
      <formula>2</formula>
      <formula>4</formula>
    </cfRule>
    <cfRule type="cellIs" dxfId="152" priority="152" operator="equal">
      <formula>5</formula>
    </cfRule>
    <cfRule type="cellIs" dxfId="151" priority="153" operator="between">
      <formula>6</formula>
      <formula>7</formula>
    </cfRule>
    <cfRule type="cellIs" dxfId="150" priority="154" operator="greaterThan">
      <formula>7</formula>
    </cfRule>
  </conditionalFormatting>
  <conditionalFormatting sqref="R12">
    <cfRule type="containsText" dxfId="149" priority="147" operator="containsText" text="RIESGO BAJO">
      <formula>NOT(ISERROR(SEARCH("RIESGO BAJO",R12)))</formula>
    </cfRule>
    <cfRule type="containsText" dxfId="148" priority="148" operator="containsText" text="RIESGO MEDIO">
      <formula>NOT(ISERROR(SEARCH("RIESGO MEDIO",R12)))</formula>
    </cfRule>
    <cfRule type="containsText" dxfId="147" priority="149" operator="containsText" text="RIESGO ALTO">
      <formula>NOT(ISERROR(SEARCH("RIESGO ALTO",R12)))</formula>
    </cfRule>
    <cfRule type="containsText" dxfId="146" priority="150" operator="containsText" text="RIESGO EXTREMO">
      <formula>NOT(ISERROR(SEARCH("RIESGO EXTREMO",R12)))</formula>
    </cfRule>
  </conditionalFormatting>
  <conditionalFormatting sqref="Q12">
    <cfRule type="cellIs" dxfId="145" priority="145" operator="greaterThan">
      <formula>7</formula>
    </cfRule>
    <cfRule type="cellIs" dxfId="144" priority="146" operator="greaterThan">
      <formula>7</formula>
    </cfRule>
  </conditionalFormatting>
  <conditionalFormatting sqref="Q17">
    <cfRule type="cellIs" dxfId="143" priority="141" operator="between">
      <formula>2</formula>
      <formula>4</formula>
    </cfRule>
    <cfRule type="cellIs" dxfId="142" priority="142" operator="equal">
      <formula>5</formula>
    </cfRule>
    <cfRule type="cellIs" dxfId="141" priority="143" operator="between">
      <formula>6</formula>
      <formula>7</formula>
    </cfRule>
    <cfRule type="cellIs" dxfId="140" priority="144" operator="greaterThan">
      <formula>7</formula>
    </cfRule>
  </conditionalFormatting>
  <conditionalFormatting sqref="R17">
    <cfRule type="containsText" dxfId="139" priority="137" operator="containsText" text="RIESGO BAJO">
      <formula>NOT(ISERROR(SEARCH("RIESGO BAJO",R17)))</formula>
    </cfRule>
    <cfRule type="containsText" dxfId="138" priority="138" operator="containsText" text="RIESGO MEDIO">
      <formula>NOT(ISERROR(SEARCH("RIESGO MEDIO",R17)))</formula>
    </cfRule>
    <cfRule type="containsText" dxfId="137" priority="139" operator="containsText" text="RIESGO ALTO">
      <formula>NOT(ISERROR(SEARCH("RIESGO ALTO",R17)))</formula>
    </cfRule>
    <cfRule type="containsText" dxfId="136" priority="140" operator="containsText" text="RIESGO EXTREMO">
      <formula>NOT(ISERROR(SEARCH("RIESGO EXTREMO",R17)))</formula>
    </cfRule>
  </conditionalFormatting>
  <conditionalFormatting sqref="Q17">
    <cfRule type="cellIs" dxfId="135" priority="135" operator="greaterThan">
      <formula>7</formula>
    </cfRule>
    <cfRule type="cellIs" dxfId="134" priority="136" operator="greaterThan">
      <formula>7</formula>
    </cfRule>
  </conditionalFormatting>
  <conditionalFormatting sqref="Q18">
    <cfRule type="cellIs" dxfId="133" priority="131" operator="between">
      <formula>2</formula>
      <formula>4</formula>
    </cfRule>
    <cfRule type="cellIs" dxfId="132" priority="132" operator="equal">
      <formula>5</formula>
    </cfRule>
    <cfRule type="cellIs" dxfId="131" priority="133" operator="between">
      <formula>6</formula>
      <formula>7</formula>
    </cfRule>
    <cfRule type="cellIs" dxfId="130" priority="134" operator="greaterThan">
      <formula>7</formula>
    </cfRule>
  </conditionalFormatting>
  <conditionalFormatting sqref="R18">
    <cfRule type="containsText" dxfId="129" priority="127" operator="containsText" text="RIESGO BAJO">
      <formula>NOT(ISERROR(SEARCH("RIESGO BAJO",R18)))</formula>
    </cfRule>
    <cfRule type="containsText" dxfId="128" priority="128" operator="containsText" text="RIESGO MEDIO">
      <formula>NOT(ISERROR(SEARCH("RIESGO MEDIO",R18)))</formula>
    </cfRule>
    <cfRule type="containsText" dxfId="127" priority="129" operator="containsText" text="RIESGO ALTO">
      <formula>NOT(ISERROR(SEARCH("RIESGO ALTO",R18)))</formula>
    </cfRule>
    <cfRule type="containsText" dxfId="126" priority="130" operator="containsText" text="RIESGO EXTREMO">
      <formula>NOT(ISERROR(SEARCH("RIESGO EXTREMO",R18)))</formula>
    </cfRule>
  </conditionalFormatting>
  <conditionalFormatting sqref="Q18">
    <cfRule type="cellIs" dxfId="125" priority="125" operator="greaterThan">
      <formula>7</formula>
    </cfRule>
    <cfRule type="cellIs" dxfId="124" priority="126" operator="greaterThan">
      <formula>7</formula>
    </cfRule>
  </conditionalFormatting>
  <conditionalFormatting sqref="Q22">
    <cfRule type="cellIs" dxfId="123" priority="121" operator="between">
      <formula>2</formula>
      <formula>4</formula>
    </cfRule>
    <cfRule type="cellIs" dxfId="122" priority="122" operator="equal">
      <formula>5</formula>
    </cfRule>
    <cfRule type="cellIs" dxfId="121" priority="123" operator="between">
      <formula>6</formula>
      <formula>7</formula>
    </cfRule>
    <cfRule type="cellIs" dxfId="120" priority="124" operator="greaterThan">
      <formula>7</formula>
    </cfRule>
  </conditionalFormatting>
  <conditionalFormatting sqref="R22">
    <cfRule type="containsText" dxfId="119" priority="117" operator="containsText" text="RIESGO BAJO">
      <formula>NOT(ISERROR(SEARCH("RIESGO BAJO",R22)))</formula>
    </cfRule>
    <cfRule type="containsText" dxfId="118" priority="118" operator="containsText" text="RIESGO MEDIO">
      <formula>NOT(ISERROR(SEARCH("RIESGO MEDIO",R22)))</formula>
    </cfRule>
    <cfRule type="containsText" dxfId="117" priority="119" operator="containsText" text="RIESGO ALTO">
      <formula>NOT(ISERROR(SEARCH("RIESGO ALTO",R22)))</formula>
    </cfRule>
    <cfRule type="containsText" dxfId="116" priority="120" operator="containsText" text="RIESGO EXTREMO">
      <formula>NOT(ISERROR(SEARCH("RIESGO EXTREMO",R22)))</formula>
    </cfRule>
  </conditionalFormatting>
  <conditionalFormatting sqref="Q22">
    <cfRule type="cellIs" dxfId="115" priority="115" operator="greaterThan">
      <formula>7</formula>
    </cfRule>
    <cfRule type="cellIs" dxfId="114" priority="116" operator="greaterThan">
      <formula>7</formula>
    </cfRule>
  </conditionalFormatting>
  <conditionalFormatting sqref="Q13">
    <cfRule type="cellIs" dxfId="113" priority="111" operator="between">
      <formula>2</formula>
      <formula>4</formula>
    </cfRule>
    <cfRule type="cellIs" dxfId="112" priority="112" operator="equal">
      <formula>5</formula>
    </cfRule>
    <cfRule type="cellIs" dxfId="111" priority="113" operator="between">
      <formula>6</formula>
      <formula>7</formula>
    </cfRule>
    <cfRule type="cellIs" dxfId="110" priority="114" operator="greaterThan">
      <formula>7</formula>
    </cfRule>
  </conditionalFormatting>
  <conditionalFormatting sqref="R13">
    <cfRule type="containsText" dxfId="109" priority="107" operator="containsText" text="RIESGO BAJO">
      <formula>NOT(ISERROR(SEARCH("RIESGO BAJO",R13)))</formula>
    </cfRule>
    <cfRule type="containsText" dxfId="108" priority="108" operator="containsText" text="RIESGO MEDIO">
      <formula>NOT(ISERROR(SEARCH("RIESGO MEDIO",R13)))</formula>
    </cfRule>
    <cfRule type="containsText" dxfId="107" priority="109" operator="containsText" text="RIESGO ALTO">
      <formula>NOT(ISERROR(SEARCH("RIESGO ALTO",R13)))</formula>
    </cfRule>
    <cfRule type="containsText" dxfId="106" priority="110" operator="containsText" text="RIESGO EXTREMO">
      <formula>NOT(ISERROR(SEARCH("RIESGO EXTREMO",R13)))</formula>
    </cfRule>
  </conditionalFormatting>
  <conditionalFormatting sqref="Q13">
    <cfRule type="cellIs" dxfId="105" priority="105" operator="greaterThan">
      <formula>7</formula>
    </cfRule>
    <cfRule type="cellIs" dxfId="104" priority="106" operator="greaterThan">
      <formula>7</formula>
    </cfRule>
  </conditionalFormatting>
  <conditionalFormatting sqref="Q15">
    <cfRule type="cellIs" dxfId="103" priority="101" operator="between">
      <formula>2</formula>
      <formula>4</formula>
    </cfRule>
    <cfRule type="cellIs" dxfId="102" priority="102" operator="equal">
      <formula>5</formula>
    </cfRule>
    <cfRule type="cellIs" dxfId="101" priority="103" operator="between">
      <formula>6</formula>
      <formula>7</formula>
    </cfRule>
    <cfRule type="cellIs" dxfId="100" priority="104" operator="greaterThan">
      <formula>7</formula>
    </cfRule>
  </conditionalFormatting>
  <conditionalFormatting sqref="R15">
    <cfRule type="containsText" dxfId="99" priority="97" operator="containsText" text="RIESGO BAJO">
      <formula>NOT(ISERROR(SEARCH("RIESGO BAJO",R15)))</formula>
    </cfRule>
    <cfRule type="containsText" dxfId="98" priority="98" operator="containsText" text="RIESGO MEDIO">
      <formula>NOT(ISERROR(SEARCH("RIESGO MEDIO",R15)))</formula>
    </cfRule>
    <cfRule type="containsText" dxfId="97" priority="99" operator="containsText" text="RIESGO ALTO">
      <formula>NOT(ISERROR(SEARCH("RIESGO ALTO",R15)))</formula>
    </cfRule>
    <cfRule type="containsText" dxfId="96" priority="100" operator="containsText" text="RIESGO EXTREMO">
      <formula>NOT(ISERROR(SEARCH("RIESGO EXTREMO",R15)))</formula>
    </cfRule>
  </conditionalFormatting>
  <conditionalFormatting sqref="Q15">
    <cfRule type="cellIs" dxfId="95" priority="95" operator="greaterThan">
      <formula>7</formula>
    </cfRule>
    <cfRule type="cellIs" dxfId="94" priority="96" operator="greaterThan">
      <formula>7</formula>
    </cfRule>
  </conditionalFormatting>
  <conditionalFormatting sqref="Q14">
    <cfRule type="cellIs" dxfId="93" priority="91" operator="between">
      <formula>2</formula>
      <formula>4</formula>
    </cfRule>
    <cfRule type="cellIs" dxfId="92" priority="92" operator="equal">
      <formula>5</formula>
    </cfRule>
    <cfRule type="cellIs" dxfId="91" priority="93" operator="between">
      <formula>6</formula>
      <formula>7</formula>
    </cfRule>
    <cfRule type="cellIs" dxfId="90" priority="94" operator="greaterThan">
      <formula>7</formula>
    </cfRule>
  </conditionalFormatting>
  <conditionalFormatting sqref="R14">
    <cfRule type="containsText" dxfId="89" priority="87" operator="containsText" text="RIESGO BAJO">
      <formula>NOT(ISERROR(SEARCH("RIESGO BAJO",R14)))</formula>
    </cfRule>
    <cfRule type="containsText" dxfId="88" priority="88" operator="containsText" text="RIESGO MEDIO">
      <formula>NOT(ISERROR(SEARCH("RIESGO MEDIO",R14)))</formula>
    </cfRule>
    <cfRule type="containsText" dxfId="87" priority="89" operator="containsText" text="RIESGO ALTO">
      <formula>NOT(ISERROR(SEARCH("RIESGO ALTO",R14)))</formula>
    </cfRule>
    <cfRule type="containsText" dxfId="86" priority="90" operator="containsText" text="RIESGO EXTREMO">
      <formula>NOT(ISERROR(SEARCH("RIESGO EXTREMO",R14)))</formula>
    </cfRule>
  </conditionalFormatting>
  <conditionalFormatting sqref="Q14">
    <cfRule type="cellIs" dxfId="85" priority="85" operator="greaterThan">
      <formula>7</formula>
    </cfRule>
    <cfRule type="cellIs" dxfId="84" priority="86" operator="greaterThan">
      <formula>7</formula>
    </cfRule>
  </conditionalFormatting>
  <conditionalFormatting sqref="Q16">
    <cfRule type="cellIs" dxfId="83" priority="81" operator="between">
      <formula>2</formula>
      <formula>4</formula>
    </cfRule>
    <cfRule type="cellIs" dxfId="82" priority="82" operator="equal">
      <formula>5</formula>
    </cfRule>
    <cfRule type="cellIs" dxfId="81" priority="83" operator="between">
      <formula>6</formula>
      <formula>7</formula>
    </cfRule>
    <cfRule type="cellIs" dxfId="80" priority="84" operator="greaterThan">
      <formula>7</formula>
    </cfRule>
  </conditionalFormatting>
  <conditionalFormatting sqref="R16">
    <cfRule type="containsText" dxfId="79" priority="77" operator="containsText" text="RIESGO BAJO">
      <formula>NOT(ISERROR(SEARCH("RIESGO BAJO",R16)))</formula>
    </cfRule>
    <cfRule type="containsText" dxfId="78" priority="78" operator="containsText" text="RIESGO MEDIO">
      <formula>NOT(ISERROR(SEARCH("RIESGO MEDIO",R16)))</formula>
    </cfRule>
    <cfRule type="containsText" dxfId="77" priority="79" operator="containsText" text="RIESGO ALTO">
      <formula>NOT(ISERROR(SEARCH("RIESGO ALTO",R16)))</formula>
    </cfRule>
    <cfRule type="containsText" dxfId="76" priority="80" operator="containsText" text="RIESGO EXTREMO">
      <formula>NOT(ISERROR(SEARCH("RIESGO EXTREMO",R16)))</formula>
    </cfRule>
  </conditionalFormatting>
  <conditionalFormatting sqref="Q16">
    <cfRule type="cellIs" dxfId="75" priority="75" operator="greaterThan">
      <formula>7</formula>
    </cfRule>
    <cfRule type="cellIs" dxfId="74" priority="76" operator="greaterThan">
      <formula>7</formula>
    </cfRule>
  </conditionalFormatting>
  <conditionalFormatting sqref="Q30">
    <cfRule type="cellIs" dxfId="73" priority="71" operator="between">
      <formula>2</formula>
      <formula>4</formula>
    </cfRule>
    <cfRule type="cellIs" dxfId="72" priority="72" operator="equal">
      <formula>5</formula>
    </cfRule>
    <cfRule type="cellIs" dxfId="71" priority="73" operator="between">
      <formula>6</formula>
      <formula>7</formula>
    </cfRule>
    <cfRule type="cellIs" dxfId="70" priority="74" operator="greaterThan">
      <formula>7</formula>
    </cfRule>
  </conditionalFormatting>
  <conditionalFormatting sqref="R30">
    <cfRule type="containsText" dxfId="69" priority="67" operator="containsText" text="RIESGO BAJO">
      <formula>NOT(ISERROR(SEARCH("RIESGO BAJO",R30)))</formula>
    </cfRule>
    <cfRule type="containsText" dxfId="68" priority="68" operator="containsText" text="RIESGO MEDIO">
      <formula>NOT(ISERROR(SEARCH("RIESGO MEDIO",R30)))</formula>
    </cfRule>
    <cfRule type="containsText" dxfId="67" priority="69" operator="containsText" text="RIESGO ALTO">
      <formula>NOT(ISERROR(SEARCH("RIESGO ALTO",R30)))</formula>
    </cfRule>
    <cfRule type="containsText" dxfId="66" priority="70" operator="containsText" text="RIESGO EXTREMO">
      <formula>NOT(ISERROR(SEARCH("RIESGO EXTREMO",R30)))</formula>
    </cfRule>
  </conditionalFormatting>
  <conditionalFormatting sqref="Q29">
    <cfRule type="cellIs" dxfId="65" priority="63" operator="between">
      <formula>2</formula>
      <formula>4</formula>
    </cfRule>
    <cfRule type="cellIs" dxfId="64" priority="64" operator="equal">
      <formula>5</formula>
    </cfRule>
    <cfRule type="cellIs" dxfId="63" priority="65" operator="between">
      <formula>6</formula>
      <formula>7</formula>
    </cfRule>
    <cfRule type="cellIs" dxfId="62" priority="66" operator="greaterThan">
      <formula>7</formula>
    </cfRule>
  </conditionalFormatting>
  <conditionalFormatting sqref="R29">
    <cfRule type="containsText" dxfId="61" priority="59" operator="containsText" text="RIESGO BAJO">
      <formula>NOT(ISERROR(SEARCH("RIESGO BAJO",R29)))</formula>
    </cfRule>
    <cfRule type="containsText" dxfId="60" priority="60" operator="containsText" text="RIESGO MEDIO">
      <formula>NOT(ISERROR(SEARCH("RIESGO MEDIO",R29)))</formula>
    </cfRule>
    <cfRule type="containsText" dxfId="59" priority="61" operator="containsText" text="RIESGO ALTO">
      <formula>NOT(ISERROR(SEARCH("RIESGO ALTO",R29)))</formula>
    </cfRule>
    <cfRule type="containsText" dxfId="58" priority="62" operator="containsText" text="RIESGO EXTREMO">
      <formula>NOT(ISERROR(SEARCH("RIESGO EXTREMO",R29)))</formula>
    </cfRule>
  </conditionalFormatting>
  <conditionalFormatting sqref="Q27">
    <cfRule type="cellIs" dxfId="57" priority="55" operator="between">
      <formula>2</formula>
      <formula>4</formula>
    </cfRule>
    <cfRule type="cellIs" dxfId="56" priority="56" operator="equal">
      <formula>5</formula>
    </cfRule>
    <cfRule type="cellIs" dxfId="55" priority="57" operator="between">
      <formula>6</formula>
      <formula>7</formula>
    </cfRule>
    <cfRule type="cellIs" dxfId="54" priority="58" operator="greaterThan">
      <formula>7</formula>
    </cfRule>
  </conditionalFormatting>
  <conditionalFormatting sqref="R27">
    <cfRule type="containsText" dxfId="53" priority="51" operator="containsText" text="RIESGO BAJO">
      <formula>NOT(ISERROR(SEARCH("RIESGO BAJO",R27)))</formula>
    </cfRule>
    <cfRule type="containsText" dxfId="52" priority="52" operator="containsText" text="RIESGO MEDIO">
      <formula>NOT(ISERROR(SEARCH("RIESGO MEDIO",R27)))</formula>
    </cfRule>
    <cfRule type="containsText" dxfId="51" priority="53" operator="containsText" text="RIESGO ALTO">
      <formula>NOT(ISERROR(SEARCH("RIESGO ALTO",R27)))</formula>
    </cfRule>
    <cfRule type="containsText" dxfId="50" priority="54" operator="containsText" text="RIESGO EXTREMO">
      <formula>NOT(ISERROR(SEARCH("RIESGO EXTREMO",R27)))</formula>
    </cfRule>
  </conditionalFormatting>
  <conditionalFormatting sqref="Q39">
    <cfRule type="cellIs" dxfId="49" priority="47" operator="between">
      <formula>2</formula>
      <formula>4</formula>
    </cfRule>
    <cfRule type="cellIs" dxfId="48" priority="48" operator="equal">
      <formula>5</formula>
    </cfRule>
    <cfRule type="cellIs" dxfId="47" priority="49" operator="between">
      <formula>6</formula>
      <formula>7</formula>
    </cfRule>
    <cfRule type="cellIs" dxfId="46" priority="50" operator="greaterThan">
      <formula>7</formula>
    </cfRule>
  </conditionalFormatting>
  <conditionalFormatting sqref="R39">
    <cfRule type="containsText" dxfId="45" priority="43" operator="containsText" text="RIESGO BAJO">
      <formula>NOT(ISERROR(SEARCH("RIESGO BAJO",R39)))</formula>
    </cfRule>
    <cfRule type="containsText" dxfId="44" priority="44" operator="containsText" text="RIESGO MEDIO">
      <formula>NOT(ISERROR(SEARCH("RIESGO MEDIO",R39)))</formula>
    </cfRule>
    <cfRule type="containsText" dxfId="43" priority="45" operator="containsText" text="RIESGO ALTO">
      <formula>NOT(ISERROR(SEARCH("RIESGO ALTO",R39)))</formula>
    </cfRule>
    <cfRule type="containsText" dxfId="42" priority="46" operator="containsText" text="RIESGO EXTREMO">
      <formula>NOT(ISERROR(SEARCH("RIESGO EXTREMO",R39)))</formula>
    </cfRule>
  </conditionalFormatting>
  <conditionalFormatting sqref="Q40">
    <cfRule type="cellIs" dxfId="41" priority="39" operator="between">
      <formula>2</formula>
      <formula>4</formula>
    </cfRule>
    <cfRule type="cellIs" dxfId="40" priority="40" operator="equal">
      <formula>5</formula>
    </cfRule>
    <cfRule type="cellIs" dxfId="39" priority="41" operator="between">
      <formula>6</formula>
      <formula>7</formula>
    </cfRule>
    <cfRule type="cellIs" dxfId="38" priority="42" operator="greaterThan">
      <formula>7</formula>
    </cfRule>
  </conditionalFormatting>
  <conditionalFormatting sqref="R40">
    <cfRule type="containsText" dxfId="37" priority="35" operator="containsText" text="RIESGO BAJO">
      <formula>NOT(ISERROR(SEARCH("RIESGO BAJO",R40)))</formula>
    </cfRule>
    <cfRule type="containsText" dxfId="36" priority="36" operator="containsText" text="RIESGO MEDIO">
      <formula>NOT(ISERROR(SEARCH("RIESGO MEDIO",R40)))</formula>
    </cfRule>
    <cfRule type="containsText" dxfId="35" priority="37" operator="containsText" text="RIESGO ALTO">
      <formula>NOT(ISERROR(SEARCH("RIESGO ALTO",R40)))</formula>
    </cfRule>
    <cfRule type="containsText" dxfId="34" priority="38" operator="containsText" text="RIESGO EXTREMO">
      <formula>NOT(ISERROR(SEARCH("RIESGO EXTREMO",R40)))</formula>
    </cfRule>
  </conditionalFormatting>
  <conditionalFormatting sqref="Q20">
    <cfRule type="cellIs" dxfId="33" priority="31" operator="between">
      <formula>2</formula>
      <formula>4</formula>
    </cfRule>
    <cfRule type="cellIs" dxfId="32" priority="32" operator="equal">
      <formula>5</formula>
    </cfRule>
    <cfRule type="cellIs" dxfId="31" priority="33" operator="between">
      <formula>6</formula>
      <formula>7</formula>
    </cfRule>
    <cfRule type="cellIs" dxfId="30" priority="34" operator="greaterThan">
      <formula>7</formula>
    </cfRule>
  </conditionalFormatting>
  <conditionalFormatting sqref="R20">
    <cfRule type="containsText" dxfId="29" priority="27" operator="containsText" text="RIESGO BAJO">
      <formula>NOT(ISERROR(SEARCH("RIESGO BAJO",R20)))</formula>
    </cfRule>
    <cfRule type="containsText" dxfId="28" priority="28" operator="containsText" text="RIESGO MEDIO">
      <formula>NOT(ISERROR(SEARCH("RIESGO MEDIO",R20)))</formula>
    </cfRule>
    <cfRule type="containsText" dxfId="27" priority="29" operator="containsText" text="RIESGO ALTO">
      <formula>NOT(ISERROR(SEARCH("RIESGO ALTO",R20)))</formula>
    </cfRule>
    <cfRule type="containsText" dxfId="26" priority="30" operator="containsText" text="RIESGO EXTREMO">
      <formula>NOT(ISERROR(SEARCH("RIESGO EXTREMO",R20)))</formula>
    </cfRule>
  </conditionalFormatting>
  <conditionalFormatting sqref="Q20">
    <cfRule type="cellIs" dxfId="25" priority="25" operator="greaterThan">
      <formula>7</formula>
    </cfRule>
    <cfRule type="cellIs" dxfId="24" priority="26" operator="greaterThan">
      <formula>7</formula>
    </cfRule>
  </conditionalFormatting>
  <conditionalFormatting sqref="Q19">
    <cfRule type="cellIs" dxfId="23" priority="21" operator="between">
      <formula>2</formula>
      <formula>4</formula>
    </cfRule>
    <cfRule type="cellIs" dxfId="22" priority="22" operator="equal">
      <formula>5</formula>
    </cfRule>
    <cfRule type="cellIs" dxfId="21" priority="23" operator="between">
      <formula>6</formula>
      <formula>7</formula>
    </cfRule>
    <cfRule type="cellIs" dxfId="20" priority="24" operator="greaterThan">
      <formula>7</formula>
    </cfRule>
  </conditionalFormatting>
  <conditionalFormatting sqref="R19">
    <cfRule type="containsText" dxfId="19" priority="17" operator="containsText" text="RIESGO BAJO">
      <formula>NOT(ISERROR(SEARCH("RIESGO BAJO",R19)))</formula>
    </cfRule>
    <cfRule type="containsText" dxfId="18" priority="18" operator="containsText" text="RIESGO MEDIO">
      <formula>NOT(ISERROR(SEARCH("RIESGO MEDIO",R19)))</formula>
    </cfRule>
    <cfRule type="containsText" dxfId="17" priority="19" operator="containsText" text="RIESGO ALTO">
      <formula>NOT(ISERROR(SEARCH("RIESGO ALTO",R19)))</formula>
    </cfRule>
    <cfRule type="containsText" dxfId="16" priority="20" operator="containsText" text="RIESGO EXTREMO">
      <formula>NOT(ISERROR(SEARCH("RIESGO EXTREMO",R19)))</formula>
    </cfRule>
  </conditionalFormatting>
  <conditionalFormatting sqref="Q21">
    <cfRule type="cellIs" dxfId="15" priority="13" operator="between">
      <formula>2</formula>
      <formula>4</formula>
    </cfRule>
    <cfRule type="cellIs" dxfId="14" priority="14" operator="equal">
      <formula>5</formula>
    </cfRule>
    <cfRule type="cellIs" dxfId="13" priority="15" operator="between">
      <formula>6</formula>
      <formula>7</formula>
    </cfRule>
    <cfRule type="cellIs" dxfId="12" priority="16" operator="greaterThan">
      <formula>7</formula>
    </cfRule>
  </conditionalFormatting>
  <conditionalFormatting sqref="R21">
    <cfRule type="containsText" dxfId="11" priority="9" operator="containsText" text="RIESGO BAJO">
      <formula>NOT(ISERROR(SEARCH("RIESGO BAJO",R21)))</formula>
    </cfRule>
    <cfRule type="containsText" dxfId="10" priority="10" operator="containsText" text="RIESGO MEDIO">
      <formula>NOT(ISERROR(SEARCH("RIESGO MEDIO",R21)))</formula>
    </cfRule>
    <cfRule type="containsText" dxfId="9" priority="11" operator="containsText" text="RIESGO ALTO">
      <formula>NOT(ISERROR(SEARCH("RIESGO ALTO",R21)))</formula>
    </cfRule>
    <cfRule type="containsText" dxfId="8" priority="12" operator="containsText" text="RIESGO EXTREMO">
      <formula>NOT(ISERROR(SEARCH("RIESGO EXTREMO",R21)))</formula>
    </cfRule>
  </conditionalFormatting>
  <conditionalFormatting sqref="Q37">
    <cfRule type="cellIs" dxfId="7" priority="5" operator="between">
      <formula>2</formula>
      <formula>4</formula>
    </cfRule>
    <cfRule type="cellIs" dxfId="6" priority="6" operator="equal">
      <formula>5</formula>
    </cfRule>
    <cfRule type="cellIs" dxfId="5" priority="7" operator="between">
      <formula>6</formula>
      <formula>7</formula>
    </cfRule>
    <cfRule type="cellIs" dxfId="4" priority="8" operator="greaterThan">
      <formula>7</formula>
    </cfRule>
  </conditionalFormatting>
  <conditionalFormatting sqref="R37">
    <cfRule type="containsText" dxfId="3" priority="1" operator="containsText" text="RIESGO BAJO">
      <formula>NOT(ISERROR(SEARCH("RIESGO BAJO",R37)))</formula>
    </cfRule>
    <cfRule type="containsText" dxfId="2" priority="2" operator="containsText" text="RIESGO MEDIO">
      <formula>NOT(ISERROR(SEARCH("RIESGO MEDIO",R37)))</formula>
    </cfRule>
    <cfRule type="containsText" dxfId="1" priority="3" operator="containsText" text="RIESGO ALTO">
      <formula>NOT(ISERROR(SEARCH("RIESGO ALTO",R37)))</formula>
    </cfRule>
    <cfRule type="containsText" dxfId="0" priority="4" operator="containsText" text="RIESGO EXTREMO">
      <formula>NOT(ISERROR(SEARCH("RIESGO EXTREMO",R37)))</formula>
    </cfRule>
  </conditionalFormatting>
  <dataValidations count="1">
    <dataValidation type="list" allowBlank="1" showInputMessage="1" showErrorMessage="1" sqref="E3:K3 S12:T18 S22:T36 S38:T40 W12:X18 W22:X36 W38:X40 H38:I40 H12:I18 H22:I36 O12:P18 O22:P36 O38:P40 B12:E18 B22:E36 B38:E40 E5:N5" xr:uid="{00000000-0002-0000-0000-000000000000}">
      <formula1>#REF!</formula1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C000000}">
          <x14:formula1>
            <xm:f>'D:\1. Usme-5\2023\60. Dotacion SASI ULATA (   )\22-08-2023\[(03) Matriz de Riesgos Agricultura Urbana.xlsx]Datos'!#REF!</xm:f>
          </x14:formula1>
          <xm:sqref>H19:I21 H37:I37 B19:E21 B37:E37 N19:P21 N37:P37 S19:X21 S37:X37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/>
  <cols>
    <col min="1" max="1" width="10.28515625" customWidth="1"/>
    <col min="2" max="2" width="11.42578125" customWidth="1"/>
    <col min="3" max="3" width="18.7109375" customWidth="1"/>
    <col min="4" max="4" width="19.85546875" customWidth="1"/>
    <col min="5" max="5" width="19.140625" customWidth="1"/>
    <col min="6" max="6" width="18.85546875" customWidth="1"/>
    <col min="7" max="7" width="20" customWidth="1"/>
    <col min="8" max="26" width="10.28515625" customWidth="1"/>
  </cols>
  <sheetData>
    <row r="1" spans="1:26" ht="12.75" customHeight="1">
      <c r="A1" s="73" t="s">
        <v>167</v>
      </c>
      <c r="B1" s="85"/>
      <c r="C1" s="85"/>
      <c r="D1" s="85"/>
      <c r="E1" s="85"/>
      <c r="F1" s="85"/>
      <c r="G1" s="8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>
      <c r="A2" s="74" t="s">
        <v>168</v>
      </c>
      <c r="B2" s="85"/>
      <c r="C2" s="85"/>
      <c r="D2" s="85"/>
      <c r="E2" s="85"/>
      <c r="F2" s="85"/>
      <c r="G2" s="84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.75" customHeight="1">
      <c r="A3" s="75" t="s">
        <v>169</v>
      </c>
      <c r="B3" s="84"/>
      <c r="C3" s="8" t="s">
        <v>170</v>
      </c>
      <c r="D3" s="8" t="s">
        <v>171</v>
      </c>
      <c r="E3" s="8" t="s">
        <v>172</v>
      </c>
      <c r="F3" s="8" t="s">
        <v>173</v>
      </c>
      <c r="G3" s="8" t="s">
        <v>174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>
      <c r="A4" s="75" t="s">
        <v>175</v>
      </c>
      <c r="B4" s="84"/>
      <c r="C4" s="8" t="s">
        <v>176</v>
      </c>
      <c r="D4" s="8" t="s">
        <v>177</v>
      </c>
      <c r="E4" s="8" t="s">
        <v>178</v>
      </c>
      <c r="F4" s="8" t="s">
        <v>179</v>
      </c>
      <c r="G4" s="8" t="s">
        <v>180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>
      <c r="A5" s="76" t="s">
        <v>17</v>
      </c>
      <c r="B5" s="76" t="s">
        <v>181</v>
      </c>
      <c r="C5" s="9" t="s">
        <v>182</v>
      </c>
      <c r="D5" s="9" t="s">
        <v>183</v>
      </c>
      <c r="E5" s="9" t="s">
        <v>184</v>
      </c>
      <c r="F5" s="9" t="s">
        <v>185</v>
      </c>
      <c r="G5" s="9" t="s">
        <v>186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>
      <c r="A6" s="86"/>
      <c r="B6" s="86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6">
    <mergeCell ref="A1:G1"/>
    <mergeCell ref="A2:G2"/>
    <mergeCell ref="A3:B3"/>
    <mergeCell ref="A4:B4"/>
    <mergeCell ref="A5:A6"/>
    <mergeCell ref="B5:B6"/>
  </mergeCells>
  <pageMargins left="0.7" right="0.7" top="0.75" bottom="0.75" header="0" footer="0"/>
  <pageSetup scale="7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2578125" defaultRowHeight="15" customHeight="1"/>
  <cols>
    <col min="1" max="1" width="10.28515625" customWidth="1"/>
    <col min="2" max="2" width="26" customWidth="1"/>
    <col min="3" max="3" width="15.28515625" customWidth="1"/>
    <col min="4" max="26" width="10.28515625" customWidth="1"/>
  </cols>
  <sheetData>
    <row r="1" spans="1:26" ht="12.75" customHeight="1">
      <c r="A1" s="77" t="s">
        <v>187</v>
      </c>
      <c r="B1" s="85"/>
      <c r="C1" s="8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>
      <c r="A2" s="78" t="s">
        <v>14</v>
      </c>
      <c r="B2" s="9" t="s">
        <v>17</v>
      </c>
      <c r="C2" s="9" t="s">
        <v>181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.75" customHeight="1">
      <c r="A3" s="87"/>
      <c r="B3" s="11" t="s">
        <v>188</v>
      </c>
      <c r="C3" s="12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>
      <c r="A4" s="87"/>
      <c r="B4" s="11" t="s">
        <v>189</v>
      </c>
      <c r="C4" s="12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>
      <c r="A5" s="87"/>
      <c r="B5" s="11" t="s">
        <v>190</v>
      </c>
      <c r="C5" s="12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>
      <c r="A6" s="87"/>
      <c r="B6" s="11" t="s">
        <v>191</v>
      </c>
      <c r="C6" s="12">
        <v>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>
      <c r="A7" s="86"/>
      <c r="B7" s="11" t="s">
        <v>192</v>
      </c>
      <c r="C7" s="12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2">
    <mergeCell ref="A1:C1"/>
    <mergeCell ref="A2:A7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2578125" defaultRowHeight="15" customHeight="1"/>
  <cols>
    <col min="1" max="1" width="3.85546875" customWidth="1"/>
    <col min="2" max="2" width="26.42578125" customWidth="1"/>
    <col min="3" max="3" width="13.85546875" customWidth="1"/>
    <col min="4" max="8" width="21.85546875" customWidth="1"/>
    <col min="9" max="26" width="10.28515625" customWidth="1"/>
  </cols>
  <sheetData>
    <row r="1" spans="1:26" ht="12.75" customHeight="1">
      <c r="A1" s="73" t="s">
        <v>193</v>
      </c>
      <c r="B1" s="85"/>
      <c r="C1" s="85"/>
      <c r="D1" s="85"/>
      <c r="E1" s="85"/>
      <c r="F1" s="85"/>
      <c r="G1" s="85"/>
      <c r="H1" s="8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>
      <c r="A2" s="74" t="s">
        <v>168</v>
      </c>
      <c r="B2" s="85"/>
      <c r="C2" s="85"/>
      <c r="D2" s="85"/>
      <c r="E2" s="85"/>
      <c r="F2" s="85"/>
      <c r="G2" s="85"/>
      <c r="H2" s="84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.75" customHeight="1">
      <c r="A3" s="75" t="s">
        <v>169</v>
      </c>
      <c r="B3" s="85"/>
      <c r="C3" s="84"/>
      <c r="D3" s="8" t="s">
        <v>170</v>
      </c>
      <c r="E3" s="8" t="s">
        <v>171</v>
      </c>
      <c r="F3" s="8" t="s">
        <v>172</v>
      </c>
      <c r="G3" s="8" t="s">
        <v>173</v>
      </c>
      <c r="H3" s="8" t="s">
        <v>174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>
      <c r="A4" s="75" t="s">
        <v>175</v>
      </c>
      <c r="B4" s="85"/>
      <c r="C4" s="84"/>
      <c r="D4" s="8" t="s">
        <v>176</v>
      </c>
      <c r="E4" s="8" t="s">
        <v>177</v>
      </c>
      <c r="F4" s="8" t="s">
        <v>178</v>
      </c>
      <c r="G4" s="8" t="s">
        <v>179</v>
      </c>
      <c r="H4" s="8" t="s">
        <v>180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>
      <c r="A5" s="79" t="s">
        <v>14</v>
      </c>
      <c r="B5" s="76" t="s">
        <v>17</v>
      </c>
      <c r="C5" s="76" t="s">
        <v>181</v>
      </c>
      <c r="D5" s="9" t="s">
        <v>182</v>
      </c>
      <c r="E5" s="9" t="s">
        <v>183</v>
      </c>
      <c r="F5" s="9" t="s">
        <v>184</v>
      </c>
      <c r="G5" s="9" t="s">
        <v>185</v>
      </c>
      <c r="H5" s="9" t="s">
        <v>186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6.5" customHeight="1">
      <c r="A6" s="87"/>
      <c r="B6" s="86"/>
      <c r="C6" s="86"/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>
      <c r="A7" s="87"/>
      <c r="B7" s="11" t="s">
        <v>188</v>
      </c>
      <c r="C7" s="10">
        <v>1</v>
      </c>
      <c r="D7" s="13">
        <v>2</v>
      </c>
      <c r="E7" s="13">
        <v>3</v>
      </c>
      <c r="F7" s="13">
        <v>4</v>
      </c>
      <c r="G7" s="14">
        <v>5</v>
      </c>
      <c r="H7" s="15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87"/>
      <c r="B8" s="11" t="s">
        <v>189</v>
      </c>
      <c r="C8" s="10">
        <v>2</v>
      </c>
      <c r="D8" s="13">
        <v>3</v>
      </c>
      <c r="E8" s="13">
        <v>4</v>
      </c>
      <c r="F8" s="14">
        <v>5</v>
      </c>
      <c r="G8" s="15">
        <v>6</v>
      </c>
      <c r="H8" s="15">
        <v>7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87"/>
      <c r="B9" s="11" t="s">
        <v>190</v>
      </c>
      <c r="C9" s="10">
        <v>3</v>
      </c>
      <c r="D9" s="13">
        <v>4</v>
      </c>
      <c r="E9" s="14">
        <v>5</v>
      </c>
      <c r="F9" s="15">
        <v>6</v>
      </c>
      <c r="G9" s="15">
        <v>7</v>
      </c>
      <c r="H9" s="16">
        <v>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87"/>
      <c r="B10" s="11" t="s">
        <v>194</v>
      </c>
      <c r="C10" s="10">
        <v>4</v>
      </c>
      <c r="D10" s="14">
        <v>5</v>
      </c>
      <c r="E10" s="15">
        <v>6</v>
      </c>
      <c r="F10" s="15">
        <v>7</v>
      </c>
      <c r="G10" s="16">
        <v>8</v>
      </c>
      <c r="H10" s="16">
        <v>9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86"/>
      <c r="B11" s="11" t="s">
        <v>192</v>
      </c>
      <c r="C11" s="10">
        <v>5</v>
      </c>
      <c r="D11" s="15">
        <v>6</v>
      </c>
      <c r="E11" s="15">
        <v>7</v>
      </c>
      <c r="F11" s="16">
        <v>8</v>
      </c>
      <c r="G11" s="16">
        <v>9</v>
      </c>
      <c r="H11" s="16">
        <v>10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7">
    <mergeCell ref="A1:H1"/>
    <mergeCell ref="A2:H2"/>
    <mergeCell ref="A3:C3"/>
    <mergeCell ref="A4:C4"/>
    <mergeCell ref="A5:A11"/>
    <mergeCell ref="B5:B6"/>
    <mergeCell ref="C5:C6"/>
  </mergeCells>
  <pageMargins left="0.7" right="0.7" top="0.75" bottom="0.75" header="0" footer="0"/>
  <pageSetup scale="5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defaultColWidth="14.42578125" defaultRowHeight="15" customHeight="1"/>
  <cols>
    <col min="1" max="1" width="13.7109375" customWidth="1"/>
    <col min="2" max="2" width="16.140625" customWidth="1"/>
    <col min="3" max="3" width="10.28515625" customWidth="1"/>
    <col min="4" max="5" width="10.28515625" hidden="1" customWidth="1"/>
    <col min="6" max="26" width="10.28515625" customWidth="1"/>
  </cols>
  <sheetData>
    <row r="1" spans="1:26" ht="12.75" customHeight="1">
      <c r="A1" s="73" t="s">
        <v>195</v>
      </c>
      <c r="B1" s="8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>
      <c r="A2" s="17" t="s">
        <v>16</v>
      </c>
      <c r="B2" s="18" t="s">
        <v>17</v>
      </c>
      <c r="C2" s="7"/>
      <c r="D2" s="7">
        <v>2</v>
      </c>
      <c r="E2" s="7" t="s">
        <v>196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.75" customHeight="1">
      <c r="A3" s="16" t="s">
        <v>197</v>
      </c>
      <c r="B3" s="10" t="s">
        <v>198</v>
      </c>
      <c r="C3" s="7"/>
      <c r="D3" s="7">
        <v>3</v>
      </c>
      <c r="E3" s="7" t="s">
        <v>196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>
      <c r="A4" s="15" t="s">
        <v>199</v>
      </c>
      <c r="B4" s="10" t="s">
        <v>200</v>
      </c>
      <c r="C4" s="7"/>
      <c r="D4" s="7">
        <v>4</v>
      </c>
      <c r="E4" s="7" t="s">
        <v>196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>
      <c r="A5" s="14">
        <v>5</v>
      </c>
      <c r="B5" s="10" t="s">
        <v>201</v>
      </c>
      <c r="C5" s="7"/>
      <c r="D5" s="7">
        <v>5</v>
      </c>
      <c r="E5" s="7" t="s">
        <v>202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>
      <c r="A6" s="13" t="s">
        <v>203</v>
      </c>
      <c r="B6" s="10" t="s">
        <v>204</v>
      </c>
      <c r="C6" s="7"/>
      <c r="D6" s="7">
        <v>6</v>
      </c>
      <c r="E6" s="7" t="s">
        <v>205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>
      <c r="A7" s="7"/>
      <c r="B7" s="7"/>
      <c r="C7" s="7"/>
      <c r="D7" s="7">
        <v>7</v>
      </c>
      <c r="E7" s="7" t="s">
        <v>205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7"/>
      <c r="B8" s="7"/>
      <c r="C8" s="7"/>
      <c r="D8" s="7">
        <v>8</v>
      </c>
      <c r="E8" s="7" t="s">
        <v>206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7"/>
      <c r="B9" s="7"/>
      <c r="C9" s="7"/>
      <c r="D9" s="7">
        <v>9</v>
      </c>
      <c r="E9" s="7" t="s">
        <v>206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7"/>
      <c r="B10" s="7"/>
      <c r="C10" s="7"/>
      <c r="D10" s="7">
        <v>10</v>
      </c>
      <c r="E10" s="7" t="s">
        <v>206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A1:B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Usuario invitado</cp:lastModifiedBy>
  <cp:revision/>
  <dcterms:created xsi:type="dcterms:W3CDTF">2024-05-29T23:10:35Z</dcterms:created>
  <dcterms:modified xsi:type="dcterms:W3CDTF">2024-11-18T11:40:15Z</dcterms:modified>
  <cp:category/>
  <cp:contentStatus/>
</cp:coreProperties>
</file>