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mc:AlternateContent xmlns:mc="http://schemas.openxmlformats.org/markup-compatibility/2006">
    <mc:Choice Requires="x15">
      <x15ac:absPath xmlns:x15ac="http://schemas.microsoft.com/office/spreadsheetml/2010/11/ac" url="C:\Users\chama\Downloads\"/>
    </mc:Choice>
  </mc:AlternateContent>
  <xr:revisionPtr revIDLastSave="0" documentId="8_{3197FB75-1995-4498-9733-936BDC5922BF}" xr6:coauthVersionLast="47" xr6:coauthVersionMax="47" xr10:uidLastSave="{00000000-0000-0000-0000-000000000000}"/>
  <bookViews>
    <workbookView xWindow="-120" yWindow="-120" windowWidth="20730" windowHeight="11040" firstSheet="1" activeTab="1" xr2:uid="{00000000-000D-0000-FFFF-FFFF00000000}"/>
  </bookViews>
  <sheets>
    <sheet name="Específicos sector" sheetId="2" r:id="rId1"/>
    <sheet name="Transversalizados" sheetId="5" r:id="rId2"/>
  </sheets>
  <definedNames>
    <definedName name="_xlnm._FilterDatabase" localSheetId="1" hidden="1">Transversalizados!$C$3:$I$3</definedName>
    <definedName name="_xlnm._FilterDatabase" localSheetId="0" hidden="1">'Específicos sector'!$C$3:$I$3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5" l="1"/>
  <c r="AC6" i="5"/>
  <c r="AC4" i="5"/>
  <c r="AB7" i="5"/>
  <c r="AA7" i="5"/>
  <c r="AC7" i="5" s="1"/>
  <c r="Z5" i="5"/>
  <c r="Z6" i="5"/>
  <c r="Z4" i="5"/>
  <c r="Y7" i="5"/>
  <c r="X7" i="5"/>
  <c r="AC4" i="2"/>
  <c r="AC5" i="2"/>
  <c r="AC6" i="2"/>
  <c r="AB7" i="2"/>
  <c r="AA7" i="2"/>
  <c r="Z4" i="2"/>
  <c r="Z5" i="2"/>
  <c r="Z6" i="2"/>
  <c r="Y7" i="2"/>
  <c r="X7" i="2"/>
  <c r="Z7" i="2" l="1"/>
  <c r="AC7" i="2"/>
  <c r="Z7" i="5"/>
</calcChain>
</file>

<file path=xl/sharedStrings.xml><?xml version="1.0" encoding="utf-8"?>
<sst xmlns="http://schemas.openxmlformats.org/spreadsheetml/2006/main" count="182" uniqueCount="119">
  <si>
    <t>Información del proyecto</t>
  </si>
  <si>
    <t>Seguimiento cualitativo al avance en la incorporación de la PPMYEG en los proyectos de inversión</t>
  </si>
  <si>
    <t>Avance magnitud</t>
  </si>
  <si>
    <t>Avance presupuestal</t>
  </si>
  <si>
    <t>Información del contrato</t>
  </si>
  <si>
    <t>Localidad</t>
  </si>
  <si>
    <t>Propósito</t>
  </si>
  <si>
    <t>Programa</t>
  </si>
  <si>
    <t>Línea de inversión</t>
  </si>
  <si>
    <t>No. Del proyecto</t>
  </si>
  <si>
    <t>Vigencia</t>
  </si>
  <si>
    <t>Nombre del proyecto</t>
  </si>
  <si>
    <t>Meta Anual del proyecto de inversión</t>
  </si>
  <si>
    <t>Acciones a desarrollar</t>
  </si>
  <si>
    <t>Observaciones</t>
  </si>
  <si>
    <t>Enero</t>
  </si>
  <si>
    <t>Febrero</t>
  </si>
  <si>
    <t>Marzo</t>
  </si>
  <si>
    <t>Abril</t>
  </si>
  <si>
    <t>Mayo</t>
  </si>
  <si>
    <t>Junio</t>
  </si>
  <si>
    <t>Julio</t>
  </si>
  <si>
    <t>Agosto</t>
  </si>
  <si>
    <t>Septiembre</t>
  </si>
  <si>
    <t>Octubre</t>
  </si>
  <si>
    <t>Noviembre</t>
  </si>
  <si>
    <t>Diciembre</t>
  </si>
  <si>
    <t>Magnitud anual</t>
  </si>
  <si>
    <t>Ejecución</t>
  </si>
  <si>
    <t>% de avance</t>
  </si>
  <si>
    <t>Presupuesto anual</t>
  </si>
  <si>
    <t>No. contrato</t>
  </si>
  <si>
    <t xml:space="preserve">Valor contrato </t>
  </si>
  <si>
    <t>PROPÓSITO 1. HACER UN NUEVO CONTRATO SOCIAL CON IGUALDAD DE OPORTUNIDADES PARA LA INCLUSIÓN SOCIAL, PRODUCTIVA Y POLÍTICA</t>
  </si>
  <si>
    <t>Programa Sistema Distrital de Cuidado</t>
  </si>
  <si>
    <t>Desarrollo social y cultural</t>
  </si>
  <si>
    <t>Candelaria Redistributiva: Democratizando el trabajo del cuidado</t>
  </si>
  <si>
    <t>200 mujeres cuidadoras a 
estrategias de cuidado y demás personas que 
ejerzan las labores del cuidado</t>
  </si>
  <si>
    <t xml:space="preserve">Viaje de pasadia a un lugar a menos de 3 horas de bogota con clima calido a una finca, club, chalet con acondicionamiento necesario para personas con movilidad reducida, incluyendo toda la alimentacion para 125 personas beneficiarias de esta iniciativa:                            - Desayuno, Almuerzo y snack 
"1) Capacitaciones o cursos 
SESIONES 3 HORAS 
Min 10 personas
Max 15 personas
1 Sesion por semana (8 sesiones en total - 7 sesiones tematica y 1 sesion de Emprendimiento y Marketing) 
CURSOS OFERTADOS (5)
1) Muñecos de Navidad (casa santa barbara)
2) Cursos tejido con enfasis en Macrame
3) Curso Bordado
4) Curso en Tela 
5) Curso manipulación de alimentos 
6) Biseturía 
7) Cursos Primeros Auxilios"
"Ejecución propuestas: 
-Mujeres vivas y seguras en las calles de la candelaria
-mujer candelaria comunícate sin miedo
-Candelarias vivas, libres y felices 
- formación política para las mujeres
-De la mano de las mujeres afro: presentes hacia el futuro
-jiet’u  Rigo^  uarmi (mujer en wayuu, uitoto, inga)
</t>
  </si>
  <si>
    <t xml:space="preserve">Realización de las mesas de cocreación con las promotoras y la Secretaría de la Mujer teniendo en cuenta los criterios de vaibilidad y elegibilidad </t>
  </si>
  <si>
    <t xml:space="preserve">Actualizacion de la DTS 1663 y fomulación de estudios  previos con base en las sugerencias de las mujeres promotoras de las propuestas ganadoras  y las recomendaciones tecnicas del a Secretarias de la Mujer. </t>
  </si>
  <si>
    <t xml:space="preserve">Formulacion de los Analisis de Sector, Matriz de riesgos, Anexo Tecnico y creacion de la matriz de Estudios de Mercado y ejercicio de Cotizacion de los items necesarios para la realizacion del proyecto teniendo en cuenta todas las recomendaciones tecnicas de la Secretaria de Gobierno, la Secretaria de la Mujer y los lineamientos de Colombia compra eficiente.  fue entregado el 17 de marzo a revisión de contratación del Fondo </t>
  </si>
  <si>
    <t>Durante el mes de abril, se han realizado importantes avances en el proyecto de implementación de estrategias de cuidado para la localidad de la Candelario. Tras una revisión exhaustiva de los documentos por parte de la oficina de planeación y contratación, se han realizado los ajustes necesarios para garantizar la calidad y efectividad del proyecto. Actualmente, se encuentra en la última revisión antes de ser presentado al comité de contratación.</t>
  </si>
  <si>
    <t>Durante el mes de mayo, se han realizado importantes avances en el proyecto de implementacion de estrategias de cuidado, se dio la última revisión por parte del área de Planeación, contratación y se realizó el comité de contratación en el cuales aprobó el proyecto para subir a SECOP.</t>
  </si>
  <si>
    <t xml:space="preserve">Durante el mes de junio, se realizó la revisión del proyecto por parte de contratación, y se realizó el cargue a la plataforma de secop, además se adelantó la recepción de observaciones a los documentos del proyecto.                                                                                 </t>
  </si>
  <si>
    <t xml:space="preserve">Durante el mes de Julio, se dio respuesta a las observaciones al proyecto hecha a través de secop II , además se realizó la evaluación, financiera, juridica y técnica de los operadores que se postularon con el fin de poder adjudicar el contrato. </t>
  </si>
  <si>
    <t>Durante el mes de agosto , se realizo la recision de operadores que se postularon para la adjudicacion del proyecto teniendo en cuenta los factores economicos, juridicos y tecnicos, se adjudico el proyecto al operador Dreasm y se realizo la primera reunion de inicio con el operador.</t>
  </si>
  <si>
    <t>Durante el mes de septiembre , se realizaron 2 reuniones de comite tecnico con el operador con el fin de acordar detalles tecnicos y definir fechas, lugares de cada uan de las actividades contempladas en la ejecucion del proyecto ademas se concreto la realizacion de las convocatorias y piezas graficas de cada una.</t>
  </si>
  <si>
    <t>en el mes de octubre ejecutamos el curso de muñecos de navidad que se realizó en casa Belén, desde el 23 de Octubre, hasta el 1 de noviembre.</t>
  </si>
  <si>
    <t>Durante el mes de noviembre se realizo la ejecucion de los cursos de Macrame, Bisuteria y Manipulacion de alimentos como parte del proyecto DTS 1663, se recepciona la primera cuenta de cobro del operador con el fin de realizar el primer pago</t>
  </si>
  <si>
    <t xml:space="preserve">No se ha suscrito </t>
  </si>
  <si>
    <t>PROPÓSITO 3. INSPIRAR CONFIANZA Y LEGITIMIDAD PARA VIVIR SIN 
MIEDO Y SER EPICENTRO DE CULTURA CIUDADANA, PAZ Y 
RECONCILIACIÓN</t>
  </si>
  <si>
    <t>Programa Más mujeres viven una vida libre de violencias, se sienten seguras y acceden con confianza al sistema de justicia.</t>
  </si>
  <si>
    <t>Candelaria Segura: Mujeres libres de violencia</t>
  </si>
  <si>
    <t xml:space="preserve">70 Personas personas en acciones para la 
prevención del feminicidio y la violencia 
contra la mujer, principalmente aquellas 
mujeres víctimas de violencias y/o riesgo de 
feminicidio y a las mujeres que ejercen 
trabajos sexuales en La Candelaria. </t>
  </si>
  <si>
    <t xml:space="preserve">Ejecución propuestas: 
-Mujeres vivas y seguras en las calles de la candelaria
-mujer candelaria comunícate sin miedo
-Candelarias vivas, libres y felices </t>
  </si>
  <si>
    <t xml:space="preserve">Actualizacion de la DTS 1781 y fomulación de estudios  previos con base en las sugerencias de las mujeres promotoras de las propuestas ganadoras  y las recomendaciones tecnicas del a Secretarias de la Mujer. </t>
  </si>
  <si>
    <t xml:space="preserve">Estructuración de anexo técnico que contempla los enfoques de género y diferenciales para la realización de las diferentes actividades.  fue entregado el 17 de marzo a revisión de contratación del Fondo </t>
  </si>
  <si>
    <t>En el mes de abril, hemos avanzado en nuestras metas de Prevención de violencias y construcción de ciudadanía en los siguientes puntos:  Hemos venido adelantando visitas y jornadas de cotizaciones de los 90 items del estudio de mercado, lo que nos ha permitido avanzar en la construcción de la matriz de Estudios previos, realizar la matriz de riesgos y realizar la primera revisión de los estudios previos por parte de la oficina de planeación. Estos avances son fundamentales para garantizar la calidad y efectividad del proyecto, y nos acercan cada vez más a nuestra meta.</t>
  </si>
  <si>
    <t>En el mes de mayo, hemos avanzado en nuestras metas de Prevención de violencias y construcción de ciudadanía en los siguientes puntos:         
- Realización de los Estudios Previos, Matriz de estudios de mercado, con sus correspondientes 3 cotizaciones, Estudios de sector y matriz de Riesgos, que se envió al área de planeación y contratación para su revisión.</t>
  </si>
  <si>
    <t>En el mes de junio, se realizo la revision por parte de la oficina de planeacion al proyecto, se realizaron las correcciones correspondientes y ademas se completo el estudio de mercado, nos encontramos a la espera de la realización del comite de contratacion y aprobacion del mismo.</t>
  </si>
  <si>
    <t>En el mes de julio, se realizo la revision por parte de la oficina de contratación al proyecto, se realizaron las correcciones correspondientes para poder realizar comité de contratación.</t>
  </si>
  <si>
    <t>En el mes de agosto el proyecto estuvo en revision por parte de la oficina de planeacion y contratacion con el fin de realizar algunos cambios de forma en todos los documentos del proyecto para posteriormente realizar comite de contratacion y subir a SECOP</t>
  </si>
  <si>
    <t>En el mes de septiembre el proyecto estuvo en revision por parte de la oficina de planeacion y contratacion con el fin de realizar algunos cambios de forma en todos los documentos del proyecto para posteriormente realizar comite de contratacion y subir a SECOP</t>
  </si>
  <si>
    <t>En el mes de octubre se subió el proyecto a la plataforma secop II luego de las revisiones debidas por parte de la oficina de contratación, en el momento se encuentra en secop recibiendo ofertas</t>
  </si>
  <si>
    <t>Durante el mes de noviembre se realizo la subida a secop del proceso contractual, se llevo a cabo la evaluacion tecnica, legal y fianciera del proyecto y la recpecion de las propuestas de los proponentes y se adjudico al operador People SecurITY S.A.S</t>
  </si>
  <si>
    <t>70 personas para la 
construcción de ciudadanía y desarrollo de 
capacidades para el ejercicio de derechos de 
las mujeres</t>
  </si>
  <si>
    <t xml:space="preserve">Ejecución propuestas: 
- formación política para las mujeres
-De la mano de las mujeres afro: presentes hacia el futuro
-jiet’u  Rigo^  uarmi (mujer en wayuu, uitoto, inga)
</t>
  </si>
  <si>
    <t>La Candelaria</t>
  </si>
  <si>
    <t>Hacer de Bogotá Región un modelo de movilidad multimodal, incluyente y sostenible</t>
  </si>
  <si>
    <t>Movilidad segura, sostenible y accesible</t>
  </si>
  <si>
    <t>Infraestructura</t>
  </si>
  <si>
    <t>La Candelaria sostenible: espacio público e infraestructura para la movilidad</t>
  </si>
  <si>
    <t xml:space="preserve">Intervenir 600 metro cuadrados de espacio pùblico peatonal </t>
  </si>
  <si>
    <t>En el proceso de selección del proceso tendrá un diferencial en la selección del proponente cuando este tenga vinculación de mujeres.</t>
  </si>
  <si>
    <t>N/A</t>
  </si>
  <si>
    <t xml:space="preserve">Se firmò acta de inicio </t>
  </si>
  <si>
    <t xml:space="preserve">Se suspendió ejecución </t>
  </si>
  <si>
    <t xml:space="preserve">Se reinciió ejecución del contrato, sin embargo aun no se ha realizado el primer pago, para la primera cuenta se proyecta solicitarles el listado de personas vinculadas verificandop que el 50% sean mujeres. </t>
  </si>
  <si>
    <t xml:space="preserve">Se reinició ejecución del contrato, sin embargo aun no se ha realizado el primer pago, para la primera cuenta se proyecta solicitarles el listado de personas vinculadas verificandop que el 50% sean mujeres. </t>
  </si>
  <si>
    <t>el contrato se encuentra en estado de estudios y diseños está próximo a radicar ante ministerio una vez aprobado iniciara etapa de obra. Donde se verificará que tengan un 50% de vinculación de mujeres</t>
  </si>
  <si>
    <t>Aún no se ha iniciado ejecucion de la obra y se suspendió ejecución  del contrato el 30 de agosto</t>
  </si>
  <si>
    <t>Aún no se ha iniciado ejecucion de la obra y se suspendió ejecución del contrato el 30 de agosto</t>
  </si>
  <si>
    <t>242-2022</t>
  </si>
  <si>
    <t>1. Hacer un nuevo contrato social con igualdad de oportunidades para la inclusión social, productiva y política.</t>
  </si>
  <si>
    <t>Subsidios y transferencias  para la equidad.</t>
  </si>
  <si>
    <t>Sistema Bogotá Solidaria (20%)</t>
  </si>
  <si>
    <t>La Candelaria solidaria</t>
  </si>
  <si>
    <t>Beneficiar 514 personas mayores con apoyo económico tipo C.</t>
  </si>
  <si>
    <t xml:space="preserve">El proceso de ingreso se realiza de acuerdo a criterios  que favorecen una edad mas temprana para el ingreso de mujeres al subsidio C, el cual se entrega a partir mínimo tres años menos de
la edad que rige para adquirir el derecho a pensión por Vejez es decir 57 años en mujeres y 62 años en hombres. </t>
  </si>
  <si>
    <t xml:space="preserve">Se preparó el proceso de ingeso de nuevos usuarios gracias al aumento de cobertura, para ello se desarrollaron visitas </t>
  </si>
  <si>
    <t xml:space="preserve">Ingresaron 16 mujeres al programa de acuerdo a criterios de focalizaciòn </t>
  </si>
  <si>
    <t xml:space="preserve">Ingresaron 9 mujeres al programa de acuerdo a criterios de focalizaciòn, en total hay 241 mujeres beneficiarias. </t>
  </si>
  <si>
    <t>Ingresaron 6 mujeres al programa de acuerdo a criterios de focalizaciòn, en total hay 272  mujeres beneficiarias de las cuales 2 son transgenero.</t>
  </si>
  <si>
    <t>Ingresaron 8 mujeres al programa de acuerdo a criterios de focalizaciòn, en total hay 271  mujeres beneficiarias.</t>
  </si>
  <si>
    <t>Ingresó 1 mujer al programa de acuerdo a criterios de focalizaciòn, en total hay 272  mujeres beneficiarias de las cuales 1 es transgenero.</t>
  </si>
  <si>
    <t>Ingresó 1 mujer al programa de acuerdo a criterios de focalizaciòn, en total hay 271  mujeres beneficiarias de las cuales 1 es transgenero.</t>
  </si>
  <si>
    <t>Ingresaron 2 mujeres al programa de acuerdo a criterios de focalizaciòn, en total hay 270 mujeres beneficiarias de los 514 beneficiarios totales del proyecto.</t>
  </si>
  <si>
    <t>Ingresaron 1 mujer al programa de acuerdo a criterios de focalizaciòn, en total hay 273 mujeres beneficiarias de los 514 beneficiarios totales del proyecto.</t>
  </si>
  <si>
    <t>Ingresó 1 mujer al programa de acuerdo a criterios de focalizaciòn, en total hay 275  mujeres beneficiarias de las cuales 1 es transgenero.</t>
  </si>
  <si>
    <t xml:space="preserve">Conenio Marco de asociacion 4002 </t>
  </si>
  <si>
    <t>PROPÓSITO 5. CONSTRUIR BOGOTÁ-REGIÓN CON GOBIERNO ABIERTO, TRANSPARENTE Y CIUDADANÍA CONSCIENTE</t>
  </si>
  <si>
    <t>Programa Fortalecimiento de cultura ciudadana y su institucionalidad.</t>
  </si>
  <si>
    <t>Desarrollo Social y Cultural</t>
  </si>
  <si>
    <t xml:space="preserve">Candelaria Participativa </t>
  </si>
  <si>
    <t xml:space="preserve">93 personas </t>
  </si>
  <si>
    <t>"* Convocatoria para niños identificados por juntas de acción comunal y/o organizaciones 
* Materiales pedagógicos como libros e insumos, para talleres prácticos como teatrino.
* Formación presencial para 20 personas en 10 sesiones de 2 horas para un total de 20 horas mínimo, en lo posible mas de acuerdo y convocatoria
* Actividad de cierre del proceso con actividades culturales sobre participación y pensamiento crítico"
"Diplomado con una universidad en temas de participación comunal y comunitaria, instituciones Distritales y sus competencias.
Curso corto y didáctico sobre:
Procesos de contratación estatal y manejo de plataforma SECOP II.
Formulación de proyectos."
Proceso de formación presencial para mínimo 35 jóvenes líderes de la localidad de La Candelaria entre ellos estudiantes, habitantes y población flotante que trabaje y/o tenga procesos sociales en la localidad.  La formación se centrará en los ejes locales, distritales, nacionales y/o regional profundizando en las temáticas de: habilidades comunicativas, estructura del estado, formulación de proyectos, mecanismos de participación ciudadana, memoria juvenil en el territorio, procesos de participación en La Candelaria, política pública de juventud y estatuto de ciudadanía juvenil.  Adicionalmente, Dicho proceso se realizaría mediante módulos por barrios (6) con metodología de educación popular que implique 2 horas cada fin de semana para un total de 48 horas teorico-prácticas con visitas a lugares significativos para la democracia como sector administrativo nacional y distrital finalizando con un modelo de Naciones Unida</t>
  </si>
  <si>
    <t xml:space="preserve">Realización de las mesas de cocreación con los promotores en donde se realtó la importancia de realizar convocatorias con enfoque de género. </t>
  </si>
  <si>
    <t xml:space="preserve">Estructuración de anexo técnico que contempla los enfoques de género y diferenciales para la realización de las diferentes actividades. </t>
  </si>
  <si>
    <t xml:space="preserve">Estructuración de anexo técnico que contempla los enfoques de género y diferenciales para la realización de las diferentes actividades.  El anexo técnico final fue entregado el 21 de marzo a revisión de contratación del Fondo </t>
  </si>
  <si>
    <t xml:space="preserve">Se incluyeron observaciones realizadas por la secretaría de Planeación sobre enfoques diferenciales y de género.  En el mes de abril se aprobó el proceso en Comité de contrataciópn y se subiuó con el numero SAMC-003-2023 que ya  está curso. </t>
  </si>
  <si>
    <t>Se realizó la evaluación a los proponentes y se espera la adjudicación del contrato para Junio</t>
  </si>
  <si>
    <t>El dia 15 de junio de 2023 Se realizo la adjudicación del contrato FDLC-CPS-184-2023 a INGEPLAN.CO S.A.S BIC</t>
  </si>
  <si>
    <t>Se realizan reuniones con promotres para diseñar elementos graficos, llegar a acuerdos sobre fechas y establecer el detalles de las actividades que se van a inciar en agosto</t>
  </si>
  <si>
    <t>* Curso de primeros auxilios de animalistas
* Se realizo una actividad con comunidad  LGBTI
* una tima rockera en la media torta
* Talleres de lectura para niños los sábados</t>
  </si>
  <si>
    <t>En septiembre hicimos: 
* La entrega de dotación de la Junta de Egipto
* 4 talleres de pensamiento crítico para niños
* 4 sesiones de primeros auxilios pra animales
* 2 caminatas ecologicas a la vereda fátima</t>
  </si>
  <si>
    <t>En Octubre hicimos: 
*una conmemoración del mes de la discapacidad
*una salida pedagogica para personas con discapacidad
* 4 sesiones de promocion de lectura para niños, un recorrido turistico conjovenes por el barrio Egipto
* 3 caminatas ecologicas a la Vereda Fátima</t>
  </si>
  <si>
    <t>En Noviembre hicimos: 
* 4 Clases del diplomado de contratación estatal para la comunidad
* Cukmino el proceso de los niños candelarios se toman la palabra
*Culminación del taller de formador de formadores
* Celebración dia de la acción comunal</t>
  </si>
  <si>
    <t>184-2023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</si>
</sst>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
    <numFmt numFmtId="165" formatCode="0.0%"/>
    <numFmt numFmtId="166" formatCode="_-&quot;$&quot;\ * #,##0_-;\-&quot;$&quot;\ * #,##0_-;_-&quot;$&quot;\ * &quot;-&quot;??_-;_-@_-"/>
  </numFmts>
  <fonts count="7">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ont>
    <font>
      <sz val="11"/>
      <color rgb="FF000000"/>
      <name val="Calibri"/>
      <family val="2"/>
    </font>
    <font>
      <sz val="12"/>
      <color rgb="FF000000"/>
      <name val="Aptos"/>
      <charset val="1"/>
    </font>
  </fonts>
  <fills count="13">
    <fill>
      <patternFill patternType="none"/>
    </fill>
    <fill>
      <patternFill patternType="gray125"/>
    </fill>
    <fill>
      <patternFill patternType="solid">
        <fgColor rgb="FF8EAADB"/>
        <bgColor rgb="FF8EAADB"/>
      </patternFill>
    </fill>
    <fill>
      <patternFill patternType="solid">
        <fgColor rgb="FFECECEC"/>
        <bgColor rgb="FFECECEC"/>
      </patternFill>
    </fill>
    <fill>
      <patternFill patternType="solid">
        <fgColor rgb="FF92D050"/>
        <bgColor rgb="FF92D050"/>
      </patternFill>
    </fill>
    <fill>
      <patternFill patternType="solid">
        <fgColor rgb="FFFFFF00"/>
        <bgColor indexed="64"/>
      </patternFill>
    </fill>
    <fill>
      <patternFill patternType="solid">
        <fgColor rgb="FFED7D31"/>
        <bgColor indexed="64"/>
      </patternFill>
    </fill>
    <fill>
      <patternFill patternType="solid">
        <fgColor theme="8" tint="0.39997558519241921"/>
        <bgColor indexed="64"/>
      </patternFill>
    </fill>
    <fill>
      <patternFill patternType="solid">
        <fgColor rgb="FF00B0F0"/>
        <bgColor rgb="FF8EAADB"/>
      </patternFill>
    </fill>
    <fill>
      <patternFill patternType="solid">
        <fgColor theme="4" tint="0.79998168889431442"/>
        <bgColor indexed="64"/>
      </patternFill>
    </fill>
    <fill>
      <patternFill patternType="solid">
        <fgColor rgb="FF92D050"/>
        <bgColor indexed="64"/>
      </patternFill>
    </fill>
    <fill>
      <patternFill patternType="solid">
        <fgColor theme="5"/>
        <bgColor indexed="64"/>
      </patternFill>
    </fill>
    <fill>
      <patternFill patternType="solid">
        <fgColor rgb="FFFFFFFF"/>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top/>
      <bottom style="thin">
        <color indexed="64"/>
      </bottom>
      <diagonal/>
    </border>
    <border>
      <left style="thin">
        <color indexed="64"/>
      </left>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vertical="center" wrapText="1"/>
    </xf>
    <xf numFmtId="0" fontId="2" fillId="2"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9" fontId="2" fillId="3" borderId="3"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0" fontId="2" fillId="4" borderId="7"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12" borderId="0" xfId="0" applyFill="1" applyAlignment="1">
      <alignment vertical="center" wrapText="1"/>
    </xf>
    <xf numFmtId="0" fontId="0" fillId="12" borderId="1" xfId="0" applyFill="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5" fillId="0" borderId="2" xfId="0" applyFont="1" applyBorder="1" applyAlignment="1">
      <alignment wrapText="1"/>
    </xf>
    <xf numFmtId="0" fontId="5" fillId="0" borderId="9" xfId="0" applyFont="1" applyBorder="1" applyAlignment="1">
      <alignment wrapText="1"/>
    </xf>
    <xf numFmtId="0" fontId="5" fillId="0" borderId="9" xfId="0" applyFont="1" applyBorder="1"/>
    <xf numFmtId="43" fontId="0" fillId="0" borderId="1" xfId="0" applyNumberFormat="1" applyBorder="1" applyAlignment="1">
      <alignment vertical="center" wrapText="1"/>
    </xf>
    <xf numFmtId="0" fontId="5" fillId="0" borderId="11" xfId="0" applyFont="1" applyBorder="1"/>
    <xf numFmtId="0" fontId="0" fillId="0" borderId="12" xfId="0" applyBorder="1" applyAlignment="1">
      <alignment horizontal="center" vertical="center" wrapText="1"/>
    </xf>
    <xf numFmtId="3" fontId="0" fillId="5" borderId="1" xfId="0" applyNumberFormat="1" applyFill="1" applyBorder="1" applyAlignment="1">
      <alignment vertical="center" wrapText="1"/>
    </xf>
    <xf numFmtId="165" fontId="3" fillId="12" borderId="1" xfId="0" applyNumberFormat="1" applyFont="1" applyFill="1" applyBorder="1" applyAlignment="1">
      <alignment horizontal="center" vertical="center" wrapText="1"/>
    </xf>
    <xf numFmtId="0" fontId="0" fillId="0" borderId="8" xfId="0" applyBorder="1" applyAlignment="1">
      <alignment horizontal="center" vertical="center" wrapText="1"/>
    </xf>
    <xf numFmtId="165" fontId="3" fillId="12" borderId="8" xfId="0" applyNumberFormat="1" applyFont="1" applyFill="1" applyBorder="1" applyAlignment="1">
      <alignment horizontal="center" vertical="center" wrapText="1"/>
    </xf>
    <xf numFmtId="0" fontId="0" fillId="0" borderId="2" xfId="0" applyBorder="1" applyAlignment="1">
      <alignment horizontal="center" vertical="center" wrapText="1"/>
    </xf>
    <xf numFmtId="165" fontId="3" fillId="12" borderId="2" xfId="0" applyNumberFormat="1" applyFont="1" applyFill="1" applyBorder="1" applyAlignment="1">
      <alignment horizontal="center" vertical="center" wrapText="1"/>
    </xf>
    <xf numFmtId="166" fontId="0" fillId="0" borderId="1" xfId="0" applyNumberFormat="1" applyBorder="1" applyAlignment="1">
      <alignment horizontal="center" vertical="center" wrapText="1"/>
    </xf>
    <xf numFmtId="166" fontId="0" fillId="0" borderId="8" xfId="0" applyNumberFormat="1" applyBorder="1" applyAlignment="1">
      <alignment horizontal="center" vertical="center" wrapText="1"/>
    </xf>
    <xf numFmtId="166" fontId="0" fillId="0" borderId="2" xfId="0" applyNumberFormat="1" applyBorder="1" applyAlignment="1">
      <alignment horizontal="center" vertical="center" wrapText="1"/>
    </xf>
    <xf numFmtId="0" fontId="0" fillId="5" borderId="1" xfId="0" applyFill="1" applyBorder="1" applyAlignment="1">
      <alignment horizontal="center" vertical="center" wrapText="1"/>
    </xf>
    <xf numFmtId="165" fontId="0" fillId="5" borderId="1" xfId="0" applyNumberFormat="1" applyFill="1" applyBorder="1" applyAlignment="1">
      <alignment horizontal="center" vertical="center" wrapText="1"/>
    </xf>
    <xf numFmtId="165" fontId="0" fillId="5" borderId="8" xfId="0" applyNumberFormat="1" applyFill="1" applyBorder="1" applyAlignment="1">
      <alignment horizontal="center" vertical="center" wrapText="1"/>
    </xf>
    <xf numFmtId="165" fontId="0" fillId="5" borderId="2" xfId="0" applyNumberFormat="1" applyFill="1" applyBorder="1" applyAlignment="1">
      <alignment horizontal="center" vertical="center" wrapText="1"/>
    </xf>
    <xf numFmtId="166" fontId="0" fillId="5" borderId="1" xfId="0" applyNumberFormat="1" applyFill="1" applyBorder="1" applyAlignment="1">
      <alignment vertical="center" wrapText="1"/>
    </xf>
    <xf numFmtId="166" fontId="0" fillId="0" borderId="1" xfId="0" applyNumberFormat="1" applyBorder="1" applyAlignment="1">
      <alignment vertical="center" wrapText="1"/>
    </xf>
    <xf numFmtId="165" fontId="0" fillId="5" borderId="1" xfId="0" applyNumberFormat="1" applyFill="1" applyBorder="1" applyAlignment="1">
      <alignment vertical="center" wrapText="1"/>
    </xf>
    <xf numFmtId="0" fontId="0" fillId="12" borderId="1" xfId="0" applyFill="1" applyBorder="1" applyAlignment="1">
      <alignment horizontal="center" wrapText="1"/>
    </xf>
    <xf numFmtId="3" fontId="0" fillId="12" borderId="1" xfId="0" applyNumberFormat="1" applyFill="1" applyBorder="1" applyAlignment="1">
      <alignment vertical="center" wrapText="1"/>
    </xf>
    <xf numFmtId="0" fontId="6" fillId="12" borderId="0" xfId="0" applyFont="1" applyFill="1" applyAlignment="1">
      <alignment wrapText="1"/>
    </xf>
    <xf numFmtId="0" fontId="3" fillId="12" borderId="13" xfId="0" applyFont="1" applyFill="1" applyBorder="1" applyAlignment="1">
      <alignment horizontal="center" vertical="center" wrapText="1"/>
    </xf>
    <xf numFmtId="0" fontId="3" fillId="12" borderId="1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0" fillId="12" borderId="14" xfId="0" applyFill="1" applyBorder="1" applyAlignment="1">
      <alignment horizontal="center" vertical="center" wrapText="1"/>
    </xf>
    <xf numFmtId="0" fontId="0" fillId="12" borderId="10" xfId="0" applyFill="1" applyBorder="1" applyAlignment="1">
      <alignment horizontal="center" vertical="center" wrapText="1"/>
    </xf>
    <xf numFmtId="0" fontId="0" fillId="12" borderId="15"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EFCAC"/>
      <color rgb="FF97F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E7"/>
  <sheetViews>
    <sheetView topLeftCell="A2" zoomScale="60" zoomScaleNormal="60" workbookViewId="0">
      <pane xSplit="1" ySplit="2" topLeftCell="T5" activePane="bottomRight" state="frozen"/>
      <selection pane="bottomRight" activeCell="V6" sqref="V6"/>
      <selection pane="bottomLeft" activeCell="A4" sqref="A4"/>
      <selection pane="topRight" activeCell="B2" sqref="B2"/>
    </sheetView>
  </sheetViews>
  <sheetFormatPr defaultColWidth="11.42578125" defaultRowHeight="15"/>
  <cols>
    <col min="1" max="1" width="11.42578125" style="1"/>
    <col min="2" max="2" width="15.140625" style="1" customWidth="1"/>
    <col min="3" max="3" width="31" style="1" customWidth="1"/>
    <col min="4" max="4" width="23.28515625" style="1" customWidth="1"/>
    <col min="5" max="5" width="14.28515625" style="1" customWidth="1"/>
    <col min="6" max="7" width="11.42578125" style="1"/>
    <col min="8" max="8" width="29" style="1" customWidth="1"/>
    <col min="9" max="9" width="23.140625" style="1" customWidth="1"/>
    <col min="10" max="10" width="75.7109375" style="1" customWidth="1"/>
    <col min="11" max="11" width="9.5703125" style="1" hidden="1" customWidth="1"/>
    <col min="12" max="12" width="20.28515625" style="1" customWidth="1"/>
    <col min="13" max="13" width="23.28515625" style="1" customWidth="1"/>
    <col min="14" max="14" width="23.140625" style="1" customWidth="1"/>
    <col min="15" max="15" width="32.85546875" style="1" customWidth="1"/>
    <col min="16" max="16" width="49.42578125" style="1" customWidth="1"/>
    <col min="17" max="23" width="46.5703125" style="1" customWidth="1"/>
    <col min="24" max="24" width="19.5703125" style="1" customWidth="1"/>
    <col min="25" max="25" width="17.5703125" style="1" customWidth="1"/>
    <col min="26" max="26" width="11.42578125" style="1"/>
    <col min="27" max="27" width="27.42578125" style="1" customWidth="1"/>
    <col min="28" max="28" width="26.140625" style="1" customWidth="1"/>
    <col min="29" max="29" width="12" style="1" customWidth="1"/>
    <col min="30" max="30" width="17.42578125" style="1" customWidth="1"/>
    <col min="31" max="31" width="22.85546875" style="1" customWidth="1"/>
    <col min="32" max="16384" width="11.42578125" style="1"/>
  </cols>
  <sheetData>
    <row r="2" spans="1:31" ht="15" customHeight="1">
      <c r="B2" s="45" t="s">
        <v>0</v>
      </c>
      <c r="C2" s="45"/>
      <c r="D2" s="45"/>
      <c r="E2" s="45"/>
      <c r="F2" s="45"/>
      <c r="G2" s="45"/>
      <c r="H2" s="45"/>
      <c r="I2" s="45"/>
      <c r="J2" s="45"/>
      <c r="L2" s="50" t="s">
        <v>1</v>
      </c>
      <c r="M2" s="50"/>
      <c r="N2" s="50"/>
      <c r="O2" s="50"/>
      <c r="P2" s="50"/>
      <c r="Q2" s="50"/>
      <c r="R2" s="50"/>
      <c r="S2" s="50"/>
      <c r="T2" s="50"/>
      <c r="U2" s="50"/>
      <c r="V2" s="50"/>
      <c r="W2" s="51"/>
      <c r="X2" s="49" t="s">
        <v>2</v>
      </c>
      <c r="Y2" s="49"/>
      <c r="Z2" s="49"/>
      <c r="AA2" s="48" t="s">
        <v>3</v>
      </c>
      <c r="AB2" s="48"/>
      <c r="AC2" s="48"/>
      <c r="AD2" s="46" t="s">
        <v>4</v>
      </c>
      <c r="AE2" s="47"/>
    </row>
    <row r="3" spans="1:31" ht="30.75">
      <c r="B3" s="2" t="s">
        <v>5</v>
      </c>
      <c r="C3" s="2" t="s">
        <v>6</v>
      </c>
      <c r="D3" s="2" t="s">
        <v>7</v>
      </c>
      <c r="E3" s="2" t="s">
        <v>8</v>
      </c>
      <c r="F3" s="2" t="s">
        <v>9</v>
      </c>
      <c r="G3" s="2" t="s">
        <v>10</v>
      </c>
      <c r="H3" s="2" t="s">
        <v>11</v>
      </c>
      <c r="I3" s="2" t="s">
        <v>12</v>
      </c>
      <c r="J3" s="2" t="s">
        <v>13</v>
      </c>
      <c r="K3" s="2" t="s">
        <v>14</v>
      </c>
      <c r="L3" s="3" t="s">
        <v>15</v>
      </c>
      <c r="M3" s="3" t="s">
        <v>16</v>
      </c>
      <c r="N3" s="3" t="s">
        <v>17</v>
      </c>
      <c r="O3" s="3" t="s">
        <v>18</v>
      </c>
      <c r="P3" s="3" t="s">
        <v>19</v>
      </c>
      <c r="Q3" s="3" t="s">
        <v>20</v>
      </c>
      <c r="R3" s="3" t="s">
        <v>21</v>
      </c>
      <c r="S3" s="3" t="s">
        <v>22</v>
      </c>
      <c r="T3" s="3" t="s">
        <v>23</v>
      </c>
      <c r="U3" s="3" t="s">
        <v>24</v>
      </c>
      <c r="V3" s="3" t="s">
        <v>25</v>
      </c>
      <c r="W3" s="3" t="s">
        <v>26</v>
      </c>
      <c r="X3" s="4" t="s">
        <v>27</v>
      </c>
      <c r="Y3" s="4" t="s">
        <v>28</v>
      </c>
      <c r="Z3" s="5" t="s">
        <v>29</v>
      </c>
      <c r="AA3" s="6" t="s">
        <v>30</v>
      </c>
      <c r="AB3" s="6" t="s">
        <v>28</v>
      </c>
      <c r="AC3" s="7" t="s">
        <v>29</v>
      </c>
      <c r="AD3" s="8" t="s">
        <v>31</v>
      </c>
      <c r="AE3" s="8" t="s">
        <v>32</v>
      </c>
    </row>
    <row r="4" spans="1:31" ht="151.5" customHeight="1">
      <c r="A4" s="1">
        <v>1</v>
      </c>
      <c r="B4" s="43"/>
      <c r="C4" s="10" t="s">
        <v>33</v>
      </c>
      <c r="D4" s="9" t="s">
        <v>34</v>
      </c>
      <c r="E4" s="9" t="s">
        <v>35</v>
      </c>
      <c r="F4" s="9">
        <v>1663</v>
      </c>
      <c r="G4" s="9">
        <v>2023</v>
      </c>
      <c r="H4" s="9" t="s">
        <v>36</v>
      </c>
      <c r="I4" s="9" t="s">
        <v>37</v>
      </c>
      <c r="J4" s="11" t="s">
        <v>38</v>
      </c>
      <c r="K4" s="9"/>
      <c r="L4" s="9" t="s">
        <v>39</v>
      </c>
      <c r="M4" s="9" t="s">
        <v>40</v>
      </c>
      <c r="N4" s="9" t="s">
        <v>41</v>
      </c>
      <c r="O4" s="9" t="s">
        <v>42</v>
      </c>
      <c r="P4" s="9" t="s">
        <v>43</v>
      </c>
      <c r="Q4" s="9" t="s">
        <v>44</v>
      </c>
      <c r="R4" s="9" t="s">
        <v>45</v>
      </c>
      <c r="S4" s="9" t="s">
        <v>46</v>
      </c>
      <c r="T4" s="9" t="s">
        <v>47</v>
      </c>
      <c r="U4" s="9" t="s">
        <v>48</v>
      </c>
      <c r="V4" s="9" t="s">
        <v>49</v>
      </c>
      <c r="W4" s="9"/>
      <c r="X4" s="9">
        <v>200</v>
      </c>
      <c r="Y4" s="9">
        <v>0</v>
      </c>
      <c r="Z4" s="25">
        <f t="shared" ref="Z4:Z7" si="0">(Y4/X4)</f>
        <v>0</v>
      </c>
      <c r="AA4" s="30">
        <v>224843000</v>
      </c>
      <c r="AB4" s="30">
        <v>0</v>
      </c>
      <c r="AC4" s="25">
        <f t="shared" ref="AC4:AC7" si="1">(AB4/AA4)</f>
        <v>0</v>
      </c>
      <c r="AD4" s="9" t="s">
        <v>50</v>
      </c>
      <c r="AE4" s="9" t="s">
        <v>50</v>
      </c>
    </row>
    <row r="5" spans="1:31" ht="151.5" customHeight="1">
      <c r="B5" s="43"/>
      <c r="C5" s="9" t="s">
        <v>51</v>
      </c>
      <c r="D5" s="10" t="s">
        <v>52</v>
      </c>
      <c r="E5" s="9" t="s">
        <v>35</v>
      </c>
      <c r="F5" s="9">
        <v>1781</v>
      </c>
      <c r="G5" s="9">
        <v>2023</v>
      </c>
      <c r="H5" s="9" t="s">
        <v>53</v>
      </c>
      <c r="I5" s="9" t="s">
        <v>54</v>
      </c>
      <c r="J5" s="11" t="s">
        <v>55</v>
      </c>
      <c r="K5" s="9"/>
      <c r="L5" s="9" t="s">
        <v>39</v>
      </c>
      <c r="M5" s="9" t="s">
        <v>56</v>
      </c>
      <c r="N5" s="9" t="s">
        <v>57</v>
      </c>
      <c r="O5" s="9" t="s">
        <v>58</v>
      </c>
      <c r="P5" s="9" t="s">
        <v>59</v>
      </c>
      <c r="Q5" s="9" t="s">
        <v>60</v>
      </c>
      <c r="R5" s="9" t="s">
        <v>61</v>
      </c>
      <c r="S5" s="9" t="s">
        <v>62</v>
      </c>
      <c r="T5" s="9" t="s">
        <v>63</v>
      </c>
      <c r="U5" s="26" t="s">
        <v>64</v>
      </c>
      <c r="V5" s="9" t="s">
        <v>65</v>
      </c>
      <c r="W5" s="9"/>
      <c r="X5" s="9">
        <v>70</v>
      </c>
      <c r="Y5" s="9">
        <v>0</v>
      </c>
      <c r="Z5" s="25">
        <f t="shared" si="0"/>
        <v>0</v>
      </c>
      <c r="AA5" s="30">
        <v>180934000</v>
      </c>
      <c r="AB5" s="30">
        <v>0</v>
      </c>
      <c r="AC5" s="25">
        <f t="shared" si="1"/>
        <v>0</v>
      </c>
      <c r="AD5" s="9" t="s">
        <v>50</v>
      </c>
      <c r="AE5" s="9" t="s">
        <v>50</v>
      </c>
    </row>
    <row r="6" spans="1:31" ht="133.5" customHeight="1">
      <c r="A6" s="1">
        <v>2</v>
      </c>
      <c r="B6" s="44"/>
      <c r="C6" s="9" t="s">
        <v>51</v>
      </c>
      <c r="D6" s="10" t="s">
        <v>52</v>
      </c>
      <c r="E6" s="9" t="s">
        <v>35</v>
      </c>
      <c r="F6" s="9">
        <v>1781</v>
      </c>
      <c r="G6" s="9">
        <v>2023</v>
      </c>
      <c r="H6" s="9" t="s">
        <v>53</v>
      </c>
      <c r="I6" s="9" t="s">
        <v>66</v>
      </c>
      <c r="J6" s="12" t="s">
        <v>67</v>
      </c>
      <c r="K6" s="9"/>
      <c r="L6" s="9" t="s">
        <v>39</v>
      </c>
      <c r="M6" s="9" t="s">
        <v>56</v>
      </c>
      <c r="N6" s="9" t="s">
        <v>57</v>
      </c>
      <c r="O6" s="9" t="s">
        <v>58</v>
      </c>
      <c r="P6" s="9" t="s">
        <v>59</v>
      </c>
      <c r="Q6" s="9" t="s">
        <v>60</v>
      </c>
      <c r="R6" s="9" t="s">
        <v>61</v>
      </c>
      <c r="S6" s="26" t="s">
        <v>62</v>
      </c>
      <c r="T6" s="26" t="s">
        <v>63</v>
      </c>
      <c r="U6" s="26" t="s">
        <v>64</v>
      </c>
      <c r="V6" s="26" t="s">
        <v>65</v>
      </c>
      <c r="W6" s="26"/>
      <c r="X6" s="26">
        <v>70</v>
      </c>
      <c r="Y6" s="26">
        <v>0</v>
      </c>
      <c r="Z6" s="27">
        <f t="shared" si="0"/>
        <v>0</v>
      </c>
      <c r="AA6" s="31">
        <v>167000000</v>
      </c>
      <c r="AB6" s="31">
        <v>0</v>
      </c>
      <c r="AC6" s="25">
        <f t="shared" si="1"/>
        <v>0</v>
      </c>
      <c r="AD6" s="9" t="s">
        <v>50</v>
      </c>
      <c r="AE6" s="9" t="s">
        <v>50</v>
      </c>
    </row>
    <row r="7" spans="1:31">
      <c r="X7" s="28">
        <f>SUM(X4:X6)</f>
        <v>340</v>
      </c>
      <c r="Y7" s="28">
        <f>SUM(Y4:Y6)</f>
        <v>0</v>
      </c>
      <c r="Z7" s="29">
        <f t="shared" si="0"/>
        <v>0</v>
      </c>
      <c r="AA7" s="32">
        <f>SUM(AA4:AA6)</f>
        <v>572777000</v>
      </c>
      <c r="AB7" s="32">
        <f>SUM(AB4:AB6)</f>
        <v>0</v>
      </c>
      <c r="AC7" s="25">
        <f t="shared" si="1"/>
        <v>0</v>
      </c>
    </row>
  </sheetData>
  <autoFilter ref="C3:I7" xr:uid="{00000000-0001-0000-0000-000000000000}"/>
  <mergeCells count="6">
    <mergeCell ref="B4:B6"/>
    <mergeCell ref="B2:J2"/>
    <mergeCell ref="AD2:AE2"/>
    <mergeCell ref="AA2:AC2"/>
    <mergeCell ref="X2:Z2"/>
    <mergeCell ref="L2:W2"/>
  </mergeCells>
  <dataValidations count="1">
    <dataValidation type="list" allowBlank="1" showInputMessage="1" showErrorMessage="1" sqref="B7:B17" xr:uid="{00000000-0002-0000-0000-000000000000}">
      <formula1>#REF!</formula1>
    </dataValidation>
  </dataValidation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ECC12-5208-4491-A36C-44040F80F924}">
  <sheetPr>
    <pageSetUpPr fitToPage="1"/>
  </sheetPr>
  <dimension ref="B2:AE7"/>
  <sheetViews>
    <sheetView tabSelected="1" topLeftCell="A2" zoomScale="60" zoomScaleNormal="60" workbookViewId="0">
      <pane xSplit="1" ySplit="2" topLeftCell="U4" activePane="bottomRight" state="frozen"/>
      <selection pane="bottomRight" activeCell="V5" sqref="V5"/>
      <selection pane="bottomLeft" activeCell="A4" sqref="A4"/>
      <selection pane="topRight" activeCell="B2" sqref="B2"/>
    </sheetView>
  </sheetViews>
  <sheetFormatPr defaultColWidth="11.42578125" defaultRowHeight="15"/>
  <cols>
    <col min="1" max="1" width="11.42578125" style="1"/>
    <col min="2" max="2" width="15.140625" style="1" customWidth="1"/>
    <col min="3" max="4" width="23.28515625" style="1" customWidth="1"/>
    <col min="5" max="5" width="14.28515625" style="1" customWidth="1"/>
    <col min="6" max="7" width="11.42578125" style="1"/>
    <col min="8" max="8" width="15.7109375" style="1" customWidth="1"/>
    <col min="9" max="9" width="23.140625" style="1" customWidth="1"/>
    <col min="10" max="10" width="47.42578125" style="1" customWidth="1"/>
    <col min="11" max="11" width="9.5703125" style="1" hidden="1" customWidth="1"/>
    <col min="12" max="12" width="20.28515625" style="1" customWidth="1"/>
    <col min="13" max="13" width="23.28515625" style="1" customWidth="1"/>
    <col min="14" max="14" width="23.140625" style="1" customWidth="1"/>
    <col min="15" max="15" width="32.85546875" style="1" customWidth="1"/>
    <col min="16" max="16" width="25.5703125" style="1" customWidth="1"/>
    <col min="17" max="23" width="46.5703125" style="1" customWidth="1"/>
    <col min="24" max="24" width="17.5703125" style="1" customWidth="1"/>
    <col min="25" max="25" width="19.28515625" style="1" customWidth="1"/>
    <col min="26" max="26" width="11.42578125" style="1"/>
    <col min="27" max="27" width="24.42578125" style="1" customWidth="1"/>
    <col min="28" max="28" width="21.140625" style="1" customWidth="1"/>
    <col min="29" max="29" width="11.42578125" style="1"/>
    <col min="30" max="30" width="17.42578125" style="1" customWidth="1"/>
    <col min="31" max="31" width="25.28515625" style="1" customWidth="1"/>
    <col min="32" max="16384" width="11.42578125" style="1"/>
  </cols>
  <sheetData>
    <row r="2" spans="2:31" ht="15" customHeight="1">
      <c r="B2" s="45" t="s">
        <v>0</v>
      </c>
      <c r="C2" s="45"/>
      <c r="D2" s="45"/>
      <c r="E2" s="45"/>
      <c r="F2" s="45"/>
      <c r="G2" s="45"/>
      <c r="H2" s="45"/>
      <c r="I2" s="45"/>
      <c r="J2" s="45"/>
      <c r="L2" s="50" t="s">
        <v>1</v>
      </c>
      <c r="M2" s="50"/>
      <c r="N2" s="50"/>
      <c r="O2" s="50"/>
      <c r="P2" s="50"/>
      <c r="Q2" s="50"/>
      <c r="R2" s="50"/>
      <c r="S2" s="50"/>
      <c r="T2" s="50"/>
      <c r="U2" s="50"/>
      <c r="V2" s="50"/>
      <c r="W2" s="51"/>
      <c r="X2" s="49" t="s">
        <v>2</v>
      </c>
      <c r="Y2" s="49"/>
      <c r="Z2" s="49"/>
      <c r="AA2" s="48" t="s">
        <v>3</v>
      </c>
      <c r="AB2" s="48"/>
      <c r="AC2" s="48"/>
      <c r="AD2" s="46" t="s">
        <v>4</v>
      </c>
      <c r="AE2" s="47"/>
    </row>
    <row r="3" spans="2:31" ht="30.75">
      <c r="B3" s="2" t="s">
        <v>5</v>
      </c>
      <c r="C3" s="2" t="s">
        <v>6</v>
      </c>
      <c r="D3" s="2" t="s">
        <v>7</v>
      </c>
      <c r="E3" s="2" t="s">
        <v>8</v>
      </c>
      <c r="F3" s="2" t="s">
        <v>9</v>
      </c>
      <c r="G3" s="2" t="s">
        <v>10</v>
      </c>
      <c r="H3" s="2" t="s">
        <v>11</v>
      </c>
      <c r="I3" s="2" t="s">
        <v>12</v>
      </c>
      <c r="J3" s="2" t="s">
        <v>13</v>
      </c>
      <c r="K3" s="2" t="s">
        <v>14</v>
      </c>
      <c r="L3" s="3" t="s">
        <v>15</v>
      </c>
      <c r="M3" s="3" t="s">
        <v>16</v>
      </c>
      <c r="N3" s="3" t="s">
        <v>17</v>
      </c>
      <c r="O3" s="3" t="s">
        <v>18</v>
      </c>
      <c r="P3" s="3" t="s">
        <v>19</v>
      </c>
      <c r="Q3" s="3" t="s">
        <v>20</v>
      </c>
      <c r="R3" s="3" t="s">
        <v>21</v>
      </c>
      <c r="S3" s="3" t="s">
        <v>22</v>
      </c>
      <c r="T3" s="3" t="s">
        <v>23</v>
      </c>
      <c r="U3" s="3" t="s">
        <v>24</v>
      </c>
      <c r="V3" s="3" t="s">
        <v>25</v>
      </c>
      <c r="W3" s="3" t="s">
        <v>26</v>
      </c>
      <c r="X3" s="4" t="s">
        <v>27</v>
      </c>
      <c r="Y3" s="4" t="s">
        <v>28</v>
      </c>
      <c r="Z3" s="5" t="s">
        <v>29</v>
      </c>
      <c r="AA3" s="6" t="s">
        <v>30</v>
      </c>
      <c r="AB3" s="6" t="s">
        <v>28</v>
      </c>
      <c r="AC3" s="7" t="s">
        <v>29</v>
      </c>
      <c r="AD3" s="8" t="s">
        <v>31</v>
      </c>
      <c r="AE3" s="8" t="s">
        <v>32</v>
      </c>
    </row>
    <row r="4" spans="2:31" s="13" customFormat="1" ht="137.25">
      <c r="B4" s="52" t="s">
        <v>68</v>
      </c>
      <c r="C4" s="18" t="s">
        <v>69</v>
      </c>
      <c r="D4" s="19" t="s">
        <v>70</v>
      </c>
      <c r="E4" s="20" t="s">
        <v>71</v>
      </c>
      <c r="F4" s="40">
        <v>2020</v>
      </c>
      <c r="G4" s="40">
        <v>2022</v>
      </c>
      <c r="H4" s="19" t="s">
        <v>72</v>
      </c>
      <c r="I4" s="19" t="s">
        <v>73</v>
      </c>
      <c r="J4" s="19" t="s">
        <v>74</v>
      </c>
      <c r="K4" s="14"/>
      <c r="L4" s="14" t="s">
        <v>75</v>
      </c>
      <c r="M4" s="14" t="s">
        <v>76</v>
      </c>
      <c r="N4" s="14" t="s">
        <v>77</v>
      </c>
      <c r="O4" s="14" t="s">
        <v>78</v>
      </c>
      <c r="P4" s="14" t="s">
        <v>78</v>
      </c>
      <c r="Q4" s="14" t="s">
        <v>79</v>
      </c>
      <c r="R4" s="14" t="s">
        <v>80</v>
      </c>
      <c r="S4" s="14" t="s">
        <v>81</v>
      </c>
      <c r="T4" s="14" t="s">
        <v>81</v>
      </c>
      <c r="U4" s="14" t="s">
        <v>82</v>
      </c>
      <c r="V4" s="14" t="s">
        <v>82</v>
      </c>
      <c r="W4" s="14"/>
      <c r="X4" s="33">
        <v>600</v>
      </c>
      <c r="Y4" s="33">
        <v>0</v>
      </c>
      <c r="Z4" s="34">
        <f>(Y4/X4)</f>
        <v>0</v>
      </c>
      <c r="AA4" s="37">
        <v>2054981265</v>
      </c>
      <c r="AB4" s="37">
        <v>0</v>
      </c>
      <c r="AC4" s="39">
        <f>(AB4/AA4)</f>
        <v>0</v>
      </c>
      <c r="AD4" s="14" t="s">
        <v>83</v>
      </c>
      <c r="AE4" s="24">
        <v>2054981265</v>
      </c>
    </row>
    <row r="5" spans="2:31" s="15" customFormat="1" ht="106.5">
      <c r="B5" s="53"/>
      <c r="C5" s="18" t="s">
        <v>84</v>
      </c>
      <c r="D5" s="19" t="s">
        <v>85</v>
      </c>
      <c r="E5" s="19" t="s">
        <v>86</v>
      </c>
      <c r="F5" s="22">
        <v>1605</v>
      </c>
      <c r="G5" s="16">
        <v>2023</v>
      </c>
      <c r="H5" s="19" t="s">
        <v>87</v>
      </c>
      <c r="I5" s="19" t="s">
        <v>88</v>
      </c>
      <c r="J5" s="19" t="s">
        <v>89</v>
      </c>
      <c r="K5" s="16"/>
      <c r="L5" s="16" t="s">
        <v>90</v>
      </c>
      <c r="M5" s="16" t="s">
        <v>91</v>
      </c>
      <c r="N5" s="16" t="s">
        <v>92</v>
      </c>
      <c r="O5" s="14" t="s">
        <v>93</v>
      </c>
      <c r="P5" s="14" t="s">
        <v>94</v>
      </c>
      <c r="Q5" s="14" t="s">
        <v>95</v>
      </c>
      <c r="R5" s="14" t="s">
        <v>95</v>
      </c>
      <c r="S5" s="14" t="s">
        <v>96</v>
      </c>
      <c r="T5" s="14" t="s">
        <v>97</v>
      </c>
      <c r="U5" s="14" t="s">
        <v>98</v>
      </c>
      <c r="V5" s="14" t="s">
        <v>99</v>
      </c>
      <c r="W5" s="14"/>
      <c r="X5" s="9">
        <v>514</v>
      </c>
      <c r="Y5" s="9">
        <v>506</v>
      </c>
      <c r="Z5" s="34">
        <f t="shared" ref="Z5:Z7" si="0">(Y5/X5)</f>
        <v>0.98443579766536971</v>
      </c>
      <c r="AA5" s="38">
        <v>1000000000</v>
      </c>
      <c r="AB5" s="37">
        <v>180310000</v>
      </c>
      <c r="AC5" s="39">
        <f t="shared" ref="AC5:AC6" si="1">(AB5/AA5)</f>
        <v>0.18031</v>
      </c>
      <c r="AD5" s="16" t="s">
        <v>100</v>
      </c>
      <c r="AE5" s="21">
        <v>1000000000</v>
      </c>
    </row>
    <row r="6" spans="2:31" ht="409.6">
      <c r="B6" s="54"/>
      <c r="C6" s="17" t="s">
        <v>101</v>
      </c>
      <c r="D6" s="9" t="s">
        <v>102</v>
      </c>
      <c r="E6" s="9" t="s">
        <v>103</v>
      </c>
      <c r="F6" s="9">
        <v>2019</v>
      </c>
      <c r="G6" s="23">
        <v>2023</v>
      </c>
      <c r="H6" s="9" t="s">
        <v>104</v>
      </c>
      <c r="I6" s="9" t="s">
        <v>105</v>
      </c>
      <c r="J6" s="11" t="s">
        <v>106</v>
      </c>
      <c r="K6" s="9"/>
      <c r="L6" s="9" t="s">
        <v>107</v>
      </c>
      <c r="M6" s="9" t="s">
        <v>108</v>
      </c>
      <c r="N6" s="9" t="s">
        <v>109</v>
      </c>
      <c r="O6" s="9" t="s">
        <v>110</v>
      </c>
      <c r="P6" s="9" t="s">
        <v>111</v>
      </c>
      <c r="Q6" s="9" t="s">
        <v>112</v>
      </c>
      <c r="R6" s="9" t="s">
        <v>113</v>
      </c>
      <c r="S6" s="9" t="s">
        <v>114</v>
      </c>
      <c r="T6" s="26" t="s">
        <v>115</v>
      </c>
      <c r="U6" s="26" t="s">
        <v>116</v>
      </c>
      <c r="V6" s="26" t="s">
        <v>117</v>
      </c>
      <c r="W6" s="26"/>
      <c r="X6" s="26">
        <v>93</v>
      </c>
      <c r="Y6" s="26">
        <v>0</v>
      </c>
      <c r="Z6" s="35">
        <f t="shared" si="0"/>
        <v>0</v>
      </c>
      <c r="AA6" s="31">
        <v>242233591</v>
      </c>
      <c r="AB6" s="31">
        <v>0</v>
      </c>
      <c r="AC6" s="39">
        <f t="shared" si="1"/>
        <v>0</v>
      </c>
      <c r="AD6" s="9" t="s">
        <v>118</v>
      </c>
      <c r="AE6" s="41">
        <v>237755827</v>
      </c>
    </row>
    <row r="7" spans="2:31" ht="15.75">
      <c r="U7" s="42"/>
      <c r="X7" s="28">
        <f>SUM(X4:X6)</f>
        <v>1207</v>
      </c>
      <c r="Y7" s="28">
        <f>SUM(Y4:Y6)</f>
        <v>506</v>
      </c>
      <c r="Z7" s="36">
        <f t="shared" si="0"/>
        <v>0.41922120961060483</v>
      </c>
      <c r="AA7" s="32">
        <f>SUM(AA4:AA6)</f>
        <v>3297214856</v>
      </c>
      <c r="AB7" s="32">
        <f>SUM(AB4:AB6)</f>
        <v>180310000</v>
      </c>
      <c r="AC7" s="39">
        <f>(AB7/AA7)</f>
        <v>5.468554761358263E-2</v>
      </c>
    </row>
  </sheetData>
  <autoFilter ref="C3:I7" xr:uid="{298ECC12-5208-4491-A36C-44040F80F924}"/>
  <mergeCells count="6">
    <mergeCell ref="B4:B6"/>
    <mergeCell ref="AD2:AE2"/>
    <mergeCell ref="B2:J2"/>
    <mergeCell ref="X2:Z2"/>
    <mergeCell ref="AA2:AC2"/>
    <mergeCell ref="L2:W2"/>
  </mergeCells>
  <dataValidations count="1">
    <dataValidation type="list" allowBlank="1" showInputMessage="1" showErrorMessage="1" sqref="B7:B25" xr:uid="{041A0435-7F5F-4BDE-A721-D8C5D9CA6D37}">
      <formula1>#REF!</formula1>
    </dataValidation>
  </dataValidation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
  <cp:revision/>
  <dcterms:created xsi:type="dcterms:W3CDTF">2022-10-03T23:22:39Z</dcterms:created>
  <dcterms:modified xsi:type="dcterms:W3CDTF">2023-12-13T21:50:01Z</dcterms:modified>
  <cp:category/>
  <cp:contentStatus/>
</cp:coreProperties>
</file>