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1"/>
  <workbookPr/>
  <mc:AlternateContent xmlns:mc="http://schemas.openxmlformats.org/markup-compatibility/2006">
    <mc:Choice Requires="x15">
      <x15ac:absPath xmlns:x15ac="http://schemas.microsoft.com/office/spreadsheetml/2010/11/ac" url="C:\Users\chama\Downloads\"/>
    </mc:Choice>
  </mc:AlternateContent>
  <xr:revisionPtr revIDLastSave="447" documentId="13_ncr:1_{FD0F9F57-5E0D-47DB-9521-A717CBE1D2F3}" xr6:coauthVersionLast="47" xr6:coauthVersionMax="47" xr10:uidLastSave="{403BA602-B892-4BAF-AEEA-B083E389B71A}"/>
  <bookViews>
    <workbookView xWindow="-120" yWindow="-120" windowWidth="20730" windowHeight="11040" firstSheet="1" activeTab="1" xr2:uid="{00000000-000D-0000-FFFF-FFFF00000000}"/>
  </bookViews>
  <sheets>
    <sheet name="Específicos Sector " sheetId="5" r:id="rId1"/>
    <sheet name="Transversalizados" sheetId="2" r:id="rId2"/>
  </sheets>
  <definedNames>
    <definedName name="_xlnm._FilterDatabase" localSheetId="1" hidden="1">Transversalizados!$A$3:$AF$3</definedName>
    <definedName name="_xlnm._FilterDatabase" localSheetId="0" hidden="1">'Específicos Sector '!$C$3:$I$3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 i="5" l="1"/>
  <c r="AC4" i="5"/>
  <c r="Z5" i="5"/>
  <c r="Z6" i="5"/>
  <c r="Z4" i="5"/>
  <c r="AC4" i="2"/>
  <c r="Z4" i="2"/>
  <c r="Z5" i="2" l="1"/>
  <c r="A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tc={69915841-9A09-4D28-86E0-C6D8278C349A}</author>
  </authors>
  <commentList>
    <comment ref="AA5" authorId="0" shapeId="0" xr:uid="{69915841-9A09-4D28-86E0-C6D8278C349A}">
      <text>
        <t>[Threaded comment]
Your version of Excel allows you to read this threaded comment; however, any edits to it will get removed if the file is opened in a newer version of Excel. Learn more: https://go.microsoft.com/fwlink/?linkid=870924
Comment:
    PROPAÍS APORTA $29.957.928</t>
      </text>
    </comment>
  </commentList>
</comments>
</file>

<file path=xl/sharedStrings.xml><?xml version="1.0" encoding="utf-8"?>
<sst xmlns="http://schemas.openxmlformats.org/spreadsheetml/2006/main" count="195" uniqueCount="122">
  <si>
    <t>Información del proyecto</t>
  </si>
  <si>
    <t>Seguimiento cualitativo al avance en la incorporación de la PPMYEG en los proyectos de inversión</t>
  </si>
  <si>
    <t>Avance magnitud</t>
  </si>
  <si>
    <t>Avance presupuestal</t>
  </si>
  <si>
    <t>Información del contrato</t>
  </si>
  <si>
    <t>Localidad</t>
  </si>
  <si>
    <t>Propósito</t>
  </si>
  <si>
    <t>Programa</t>
  </si>
  <si>
    <t>Línea de inversión</t>
  </si>
  <si>
    <t>No. Del proyecto</t>
  </si>
  <si>
    <t>Vigencia</t>
  </si>
  <si>
    <t>Nombre del proyecto</t>
  </si>
  <si>
    <t>Meta Anual del proyecto de inversión</t>
  </si>
  <si>
    <t>Acciones a desarrollar</t>
  </si>
  <si>
    <t>Observaciones</t>
  </si>
  <si>
    <t>Enero</t>
  </si>
  <si>
    <t>Febrero</t>
  </si>
  <si>
    <t>Marzo</t>
  </si>
  <si>
    <t>Abril</t>
  </si>
  <si>
    <t>Mayo</t>
  </si>
  <si>
    <t>Junio</t>
  </si>
  <si>
    <t>Julio</t>
  </si>
  <si>
    <t>Agosto</t>
  </si>
  <si>
    <t>Septiembre</t>
  </si>
  <si>
    <t>Octubre</t>
  </si>
  <si>
    <t>Noviembre</t>
  </si>
  <si>
    <t>Diciembre</t>
  </si>
  <si>
    <t>Magnitud anual</t>
  </si>
  <si>
    <t>Ejecución</t>
  </si>
  <si>
    <t>% de avance</t>
  </si>
  <si>
    <t>Presupuesto anual</t>
  </si>
  <si>
    <t>No. contrato</t>
  </si>
  <si>
    <t xml:space="preserve">Valor contrato </t>
  </si>
  <si>
    <t>Usme</t>
  </si>
  <si>
    <t>Hacer un nuevo contrato social con igualdad de oportunidades para la inclusión social, productiva y política</t>
  </si>
  <si>
    <t>Sistema Distrital del Cuidado</t>
  </si>
  <si>
    <t> Desarrollo social y cultural</t>
  </si>
  <si>
    <t>Empoderamiento de la mujer Usmeña</t>
  </si>
  <si>
    <t>Vincular mujeres cuidadoras a estrategias de cuidado</t>
  </si>
  <si>
    <t>- Espacio de respiro para cuidadoras y ​ cuidadores: Es un espacio de respiro que posibilite salir de la monotonía del cuidado y que a su vez permita el reconocimiento de su necesidades y potencialidades, A través del desarrollo de actividades como Yoga, pintura, bisutería, etc.
- Mujeres al volante, desarrollo de​ capacidades y habilidades: Brindar la oportunidad de obtener la licencia de conducción en categoría C1 (incluye el curso) para todas las mujeres cuidadoras.
- Intercambio de saberes saberes​ afros en el cuidados de las mujeres: Talleres, medicina tradicional, bailes y cocina, entre otros.
- Saberes tradicionales propios para el​ cuidado de las mujeres indígenas: Talleres, medicina tradicional, bailes y cocina, entre otros</t>
  </si>
  <si>
    <t>N/A</t>
  </si>
  <si>
    <t>Firma Acta de inicio 15/02/23</t>
  </si>
  <si>
    <t>Presentación del contrato ante la JAL
Se brinda información básica acerca de las actividades y el costo de cada uno de los Proyectos con su respectivos componentes</t>
  </si>
  <si>
    <t>Se adelanta la etapa de inscripciones para: 
- Espacio de respiro para  cuidadoras. 
Se realizó reunión con la mesa indígena, para presentar el proyecto y los componentes directamente relacionados con esta comunidad.</t>
  </si>
  <si>
    <t>Se realizó convocatoria e inscripciones para el componente de "Mujer al Volante",  generando como resultado 856 mujeres inscritas, de las cuales 108 pertenecen a la ruralidad y 746 urbanas.
Continúan abiertas las inscripciones para el Espacio de respiro para cuidadoras, a la fecha se cuenta con 83 inscritas.
Reunión con la mesa Afro, para abordar el componente relacionado con Saberes Ancestrales.</t>
  </si>
  <si>
    <t>Se realizan entrevistas a las 360 mujeres preseleccionadas, de las cuales serán beneficiadas 100.
Se desarrollan acciones para completar el cupo de 200 personas inscritas al programa de Espacio de respiro para cuidadoras.
Se desarrollaron talleres a 80 beneficiarias sobre temas como:
Medicina estética
Medicina ancestral
Bailes
Rondas y juegos
Cocina</t>
  </si>
  <si>
    <t>Mujeres al Volante: Se seleccionaron las 100 mujeres que recibirán curso de conducción y la licencia.
Se han insritio 150 mujeres al programa Espacio de Respiro para Cuidadoras, se continúan inscripciones para completar la meta.
Se finalizaron talleres de medicina ancestral, estética, bailes, rondas y juegos a las 80 mujeres inscritas.</t>
  </si>
  <si>
    <t>Se inició capacitación a las 100 mujeres del programa "Mujeres al Volante"
Se iniciaron talleres de respiro y cuidado con 155 mujeres inscritas en Pintura Mixta, Tejido en Crochet, cuidado de la piel y aromaterapia, yoga y danza.</t>
  </si>
  <si>
    <t>Se continúan talleres con 192 cuidadoras y cuidadores y 28 personas adicionales
Del programa "uMjeres al volante" las mujeres beneficiadas están tomando clases teóricas y ya cuentan con los exámenes médicos y la inscripción en el RUNT.
Con la comunidad Afro se realizó el Intercambio de saberes ancestrales, donde se generaron actividades de medicina ancestsral, cocina, estéticca, bailes y juegos ancestrales.
De igual manera con la comunidad Indígena se desarrolló actividad enfocada en el cuidado de la mujer durante su período menstrual denominado "la lunada"</t>
  </si>
  <si>
    <t xml:space="preserve">Se continúan talleres de autocuidado con 200 mujeres 
Mujeres al volante culminaron la fase teórica y dieron inicio a la fase práctica </t>
  </si>
  <si>
    <t>-Nos encontramos en la finalización de los encuentros vivenciales a través de actividades tales como, Aromaterapia, musicoterapia, cromoterapia
- Se culmino la fase práctica del curso de conducción 
-Ya se culmino el componente de Intercambio de Saberes Afros
-Ya se culmino el componente de Intercambio de Saberes tradicionales Indigenas</t>
  </si>
  <si>
    <t>Se realizó cierre de todos los componentes, cumpliendo las metas establecidas acorde al anexo técnico.</t>
  </si>
  <si>
    <t>665-2022</t>
  </si>
  <si>
    <t>Inspirar confianza y legitimidad para vivir sin miedo y ser epicentro de cultura ciudadana, paz y reconciliación</t>
  </si>
  <si>
    <t>Más mujeres viven una vida libre de violencias, se sienten seguras y acceden con confianza al sistema de justicia</t>
  </si>
  <si>
    <t xml:space="preserve"> Desarrollo social y cultural</t>
  </si>
  <si>
    <t>Usme libre de violencia contra la Mujer</t>
  </si>
  <si>
    <t xml:space="preserve">Vincular personas a acciones para la prevención del feminicidio y la violencia contra la mujer </t>
  </si>
  <si>
    <t>- Red de apoyo entre mujeres usmeñas​ mapas de riesgos y cartografía
-Pedaleando por una vida libre de violencia y genero
-Conmemoración día internacional de​ la mujer de los derechos de las                             mujeres ​
-Actividades para la prevención de​ violencias contra las mujeres y niñas
- Taller de Robótica ​
-Circulo de saberes afro</t>
  </si>
  <si>
    <t>Se están realizando acercamientos con el DILE de la localidad, para desarrollar las actividades de prevención de violencia contra la mujer y niñas</t>
  </si>
  <si>
    <t xml:space="preserve">Se realizan acercamientos con los rectores de los 12 colegios que el DILE informó serían los que presentan mayores tasas de violencia hacia la niñez.
</t>
  </si>
  <si>
    <t>Se continúan los acercamientos con las IED, para este mes se encuentran en período vacacional, por lo cual se  espera que retornen actividades para continuar con las acciones pertinentes</t>
  </si>
  <si>
    <t>Se realizan acciones para definir el cronograma con 3 colegios de la localidad. Adicional, se continúnan acercamientos con los colegios restantes</t>
  </si>
  <si>
    <t>Se realizó acercamiento con 10 IED de la localidad para la realización de las actividades de prevención de violencia contra la mujer y niñas.</t>
  </si>
  <si>
    <t>Se realizó articulación con los diferentes grupos de interés de mujeres, como el Colmyeg y grupo de mujeres de la localidad, todo ello para realizar la cartografía de la localidad de los puntos de violencia y puntos inseguros para las mujeres.</t>
  </si>
  <si>
    <t>A través del consejo de seguridad y participación se han vinculado 40 mujeres para hacer el mapeo de los puntos de violencia e inseguridad.
Se lanza encuesta para el nombre de la campaña itinerante y elección del eslogan, se convocó a artistas y personas de la localidad.
Robótica, se abre convocatoria.
Afro: se realizarn acercamientos y  acuerdos con el consejo Afro 
Se conmemoró el día de la mujer rural, con 200 mujeres de la ruralidad de las 14 veredas.</t>
  </si>
  <si>
    <t>-Se realizarón los encuentro y los recorridos para identificar los puntos inseguros de la localidad de igual forma también se realizo la cartografía y las respectivas cartillas.
-Se sigue realizando la convocatoria para el ciclopaseo y se realizo la articulación con el IDRD para el préstamo de las bicicletas.
-Actividad que culmino en el mes de marzo de 2023.
-El carrotarima se encuentra en circulación en las diferentes UPZ, se realizó apoyo a la conmemoración del 25N evento en el cual se inició la entrega de los calendarios y la inscripción del taller de defensa personal.
-Se realizó la respectiva convocatoría , donde se articulo con las diferentes inistituciones de la localidad y luego de ello se inicio los respectivos talleres.
-Se realizarón los  encuntros con los diferentes comunidades que hacen parte de la población Afro.</t>
  </si>
  <si>
    <t>Desarrollo social y cultural</t>
  </si>
  <si>
    <t>Capacitar para la construcción de ciudadanía y desarrollo de capacidades para el ejercicio de derechos de las mujeres</t>
  </si>
  <si>
    <t>- Fortalecimiento de liderazgo femeninos​ para la prevención de violencias contra​ la mujer.
- Dia internacional de la mujer afrolatina​ afrocaribeña y de la diáspora​
- Conmemoración día internacional de​ niña -semana la prevención de la​ violencia contra la niñez
- Circulo de Saberes indígenas</t>
  </si>
  <si>
    <t>Presentación del contrato ante la JAL, se brinda información básica acerca de las actividades y el costo de cada uno de los Proyectos con su respectivos componentes.
El día 31 de marzo se realizó la conmemoración de los derechos de las mujeres Usmeñas, en el barrio El Porvenir,  se desarrollaron actividades pedagógicas y se entregarón agendas y mugs conmemorativos.</t>
  </si>
  <si>
    <t>Se están adelantando las gestiones pertinentes para el desarrollo de las diversas actividades</t>
  </si>
  <si>
    <t>Reunión con la mesa Afro, para abordar el componente día internacional de la mujer afrolatina y afrocaribeña y de la diáspora.</t>
  </si>
  <si>
    <t>Se define el 30 de Julio como fecha  para la realización del evento conmemorativo "Día internacionala  de la mujer afrolatina y afrocaribeña y de la diáspora"</t>
  </si>
  <si>
    <t>Se realiza validación de documentos y cumplimiento de requisitos para la realización del  "Día internacionala  de la mujer afrolatina y afrocaribeña y de la diáspora"</t>
  </si>
  <si>
    <t>Se continúa la validación de los documentos, debido a que ha habido demoras en la entrega de los mismos por parte de las mujeres beneficiarias</t>
  </si>
  <si>
    <t xml:space="preserve">
Se adelantan articulaciones para la vinculación de 120 lideresas a las actividades planeadas, estas reuniones se desarrollaron con: Casa de la igualdad, la Referente de participación rural y  Secretaría Distrital de la mujer,  para llevar acciones en el desarrollo de estos componentes:
Adicional se realizó mesa de trabajo con el Colmyeg y grupo de mujeres de la localidad, para realizar la cartografía de la localidad e identificar los puntos de violencia y puntos inseguros para las mujeres.
Adicional, se realizó reunión con la mesa indígena y el consejo Afro</t>
  </si>
  <si>
    <t>Fortalecimiento de liderazgo: Se abre convocatoria dirigida a lideresas de la localidad.
Se se conmemoró el día de la mujer afrolatina el día 8 de octubre con 220 mujeres.
Se aprobó la carttilla y se define cronograma con los colegios para capacitar sobre el reconocimiento del cuerpo para niñas y niños de 6 a 8 años.
12 mujeres atendidas en el círculo de saberes indígenas.</t>
  </si>
  <si>
    <t xml:space="preserve">-Se inicia los semilleros con los 4 grupos.
-Actividad que se culmino el 8 de octubre
-Actividad que en la cual se atendio 8 colegios con un impacto a 430 niños y niñas entre los 6 y 8 años de edad.
-Se realizó la articulación con 6 de los 8 pueblos indigenas, para la socialización del cierre del componente.
</t>
  </si>
  <si>
    <t>Se adjudicó LP con la cual se ejecutarán las acciones tendientes a la promoción de estrategias de cuidado a cuidadoras, prevención de la violencia contra la mujer, feminicidio, así como la promoción y divulgación de los derechos de las mujeres en la localidad de Usme.</t>
  </si>
  <si>
    <t xml:space="preserve">Mayo 5 de 2023
Se realiza actualización de la matriz, eliminando de la relación los proyectos: 1718-1722-1793-1797-1821-1825, debido a que se realizó una revisión interna y se determinó que los mismos no reflejaban totalmente el ejercicio propuesto de  transversalización </t>
  </si>
  <si>
    <t>Prevención y atención de maternidad temprana</t>
  </si>
  <si>
    <t> Otras líneas condiciones de salud</t>
  </si>
  <si>
    <t>Vincular personas a las acciones y estrategias para la prevención del embarazo adolescente.</t>
  </si>
  <si>
    <t xml:space="preserve">Vincular 375 personas a las acciones y estrategias para la prevención del embarazo adolescente, a través de: 
Talleres de formación sobre temas de prevención de violencia basadas en género, ciclo menstrual, derechos sexuales, relaciones afectivas, consentimiento y paridad.
Festivales en las IED de la localidad "Sin relaciones quieres tener, prevenciones debes aprender"  </t>
  </si>
  <si>
    <t>Se firmó acta de Inicio</t>
  </si>
  <si>
    <t>Se realizo la etapa de alistamiento según anexos técnicos</t>
  </si>
  <si>
    <t>Se adelanta la etapa de inscripciones y se proyecta inicio para el mes de mayo</t>
  </si>
  <si>
    <t>Se realiza depuración de base de datos de la vigencia 2021 frente a la de inscritos 2022, con el fin de identificar las personas que ya fueron beneficierias.
Se cerró proceso de inscripciones y se completó la totalidad de beneficiarios según anexo técnico.</t>
  </si>
  <si>
    <t>se realizo cronograma y se concerto con los colegio los horarios para la realización tanto de las intervenciones como de las capacitaciones a los colegio apenas ingrese de las vacaciones de junio</t>
  </si>
  <si>
    <t>Talleres de prevención  de embarazo en los colegios de la zona rural tales como el Destino, el Uval y  en la zona urbana Colegio ciudad de Villavicencio, de igual forma se realizó articulación para la realización de los festivales " Si relaciones quieres tener, prevenciones debes aprender" en el colegio Estanislao Zuleta, el Colegio Miguel de Cervantes saveedra y el colegio Chuniza famaco.</t>
  </si>
  <si>
    <t>Se continua con la realización de talleres de prevención de embarazo en los colegios: Ciudad de Villavicencio, El Destino (Rural), El Uval (Rural), Eduardo Umaña, Comuneros y Almirante Padilla
Adicionalmente,  se materializó la realización del festival  "Si relaciones quieres tener, prevenciones debes aprender" en los   colegios:  Chuniza Famaco y  San Cayetano</t>
  </si>
  <si>
    <t>Se finalizaron talleres en los Colegios: El Destino, El Uval y se continúa en Chuniza Fámaco.
Se realizó el festival "Si relaciones quieres tener, prevenciones debes aprender" en los    colegios:  Nueva Esperanza, Provincia de Quebec, Estanislao Zuleta, San Andrés de los Altos</t>
  </si>
  <si>
    <t>Finalizaron talleres en el  Colegio Chuniza Fámaco,
Se realizó el festival "Si relaciones quieres tener, prevenciones debes aprender" El Destino, El Uval, Almirante Padilla</t>
  </si>
  <si>
    <t>667-2022</t>
  </si>
  <si>
    <t>Propósito 1. Hacer un nuevo contrato social con igualdad de oportunidades para la inclusión social, productiva y política</t>
  </si>
  <si>
    <t>Desarrollo de la Economía Local</t>
  </si>
  <si>
    <t>Fortalecimiento a Mipymes y/o emprendimientos culturales, empresariales y actividad productiva en Usme</t>
  </si>
  <si>
    <t>Promover en  Mipymes y/o emprendimientos la transformación empresarial y/o productiva.</t>
  </si>
  <si>
    <t>Se realizará con los beneficiarios acciones de:
- Capacitación en emprendimiento
- Se otorga capitalización de $3.000. 000 a cada emprendedor para que sea invertido en su  emprendimiento.</t>
  </si>
  <si>
    <t>Se realiza proceso de inscripciones a través de la página web: https://www.bogotalocal.gov.co/bogotaproductiva.html</t>
  </si>
  <si>
    <t>Se continúa con la etapa de inscripciones y adicional se inician las capacitaciones a los emprendedores que pasaron los filtros</t>
  </si>
  <si>
    <t>Continúan las inscripciones y capacitaciones.
Adicional se realizaron visitas a los emprendedores que aprobaron el proceso de formación</t>
  </si>
  <si>
    <t xml:space="preserve">Continúan las inscripciones, capacitaciones y visitas.
Se capitalizaron 49 emprendimientos </t>
  </si>
  <si>
    <t>Continúan las inscripciones, capacitaciones y visitas.
Se capitalizaron 24 emprendedores al 100% ($3,000,000 por persona)
51 emprendedores capitalizados al 75% ($2,250,000 cada uno)
3 personas pendientes por capitalizar</t>
  </si>
  <si>
    <t>Continúan las inscripciones, capacitaciones y visitas.
Se han capitalizado a la fecha:
35 emprendedores al 100% ($3,000,000 por persona)
76 emprendedores capitalizados al 75% ($2,250,000 cada uno)
154 personas pendientes por capitalizar</t>
  </si>
  <si>
    <t>Continúan las capacitaciones y visitas.
Se han capitalizado a la fecha:
50 emprendedores al 100% ($3,000,000 por persona)
90 emprendedores capitalizados al 75% ($2,250,000 cada uno)</t>
  </si>
  <si>
    <t>Continúan las capacitaciones y visitas.
Se han capitalizado a la fecha:
189  emprendedores al 100% ($3,000,000 por persona)
192  emprendedores capitalizados al 75% ($2,250,000 cada uno)</t>
  </si>
  <si>
    <t>Continúan las capacitaciones y visitas.
Se han capitalizado a la fecha:
325  emprendedores al 100% ($3,000,000 por persona)
293  emprendedores capitalizados al 75% ($2,250,000 cada uno)</t>
  </si>
  <si>
    <t>Continúan las capacitaciones y visitas.
Se han capitalizado a la fecha:
455  emprendedores al 100% ($3,000,000 por persona)
207  emprendedores capitalizados al 75% ($2,250,000 cada uno)</t>
  </si>
  <si>
    <t>Continúan las capacitaciones y visitas.
Se han capitalizado a la fecha:
564  emprendedores al 100% ($3,000,000 por persona)
230  emprendedores capitalizados al 75% ($2,250,000 cada uno)</t>
  </si>
  <si>
    <t xml:space="preserve">
Se han capitalizado a la fecha 900 emprendedores y 
Se encuentran en subsanación y/o trámite de pólizas 57 emprendedores</t>
  </si>
  <si>
    <t>CIA 438-2022</t>
  </si>
  <si>
    <t>Bogotá territorio de paz y atención integral a las víctimas del conflicto armado</t>
  </si>
  <si>
    <t>Usme en paz con memoria y reconciliación</t>
  </si>
  <si>
    <t>Vincular personas Procesos de construcción de memoria, verdad, reparación integral a
víctimas, paz y reconciliación</t>
  </si>
  <si>
    <t>Se adjudicó LP para adelantar procesos de formación, fortalecimiento y promoción de la memoria, la paz y la reconciliación en el marco proyecto. Se encuentra en fase de alistamient</t>
  </si>
  <si>
    <t>Propósito 3. Inspirar confianza y legitimidad para vivir sin miedo y ser epicentro de cultura ciudadana, paz y reconciliación.</t>
  </si>
  <si>
    <t>Cultura ciudadana para la confianza, la convivencia y la participación desde la vida cotidiana</t>
  </si>
  <si>
    <t>Usme pilar de la cultura ciudadana para la confianza, la convivencia y la participación</t>
  </si>
  <si>
    <t>Incluir  personas en actividades de educación para la resiliencia y la prevención de hechos delictivos.</t>
  </si>
  <si>
    <t>Se adjudicó LP para adelantar acciones que contribuyan a mejorarla seguridad y la convivencia ciudadana en la localidad de Usme. Se encuentra en fase de alistamiento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</si>
</sst>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quot;$&quot;\ * #,##0.00_-;_-&quot;$&quot;\ * &quot;-&quot;??_-;_-@_-"/>
    <numFmt numFmtId="165" formatCode="_-* #,##0_-;\-* #,##0_-;_-* &quot;-&quot;??_-;_-@"/>
    <numFmt numFmtId="166" formatCode="[$$-240A]\ #,##0"/>
    <numFmt numFmtId="167" formatCode="_-[$$-240A]\ * #,##0_-;\-[$$-240A]\ * #,##0_-;_-[$$-240A]\ * &quot;-&quot;??_-;_-@_-"/>
    <numFmt numFmtId="168" formatCode="0.0%"/>
    <numFmt numFmtId="169" formatCode="_-&quot;$&quot;\ * #,##0_-;\-&quot;$&quot;\ * #,##0_-;_-&quot;$&quot;\ * &quot;-&quot;??_-;_-@_-"/>
  </numFmts>
  <fonts count="13">
    <font>
      <sz val="11"/>
      <color theme="1"/>
      <name val="Calibri"/>
      <family val="2"/>
      <scheme val="minor"/>
    </font>
    <font>
      <sz val="10"/>
      <color theme="1"/>
      <name val="Calibri"/>
    </font>
    <font>
      <b/>
      <sz val="10"/>
      <color theme="1"/>
      <name val="Calibri"/>
    </font>
    <font>
      <b/>
      <sz val="10"/>
      <name val="Calibri"/>
    </font>
    <font>
      <sz val="10"/>
      <color rgb="FF000000"/>
      <name val="Calibri"/>
    </font>
    <font>
      <b/>
      <sz val="10"/>
      <color theme="1"/>
      <name val="Calibri"/>
      <family val="2"/>
      <scheme val="minor"/>
    </font>
    <font>
      <sz val="10"/>
      <color theme="1"/>
      <name val="Calibri"/>
      <family val="2"/>
      <scheme val="minor"/>
    </font>
    <font>
      <b/>
      <sz val="10"/>
      <name val="Calibri"/>
      <family val="2"/>
      <scheme val="minor"/>
    </font>
    <font>
      <sz val="10"/>
      <color theme="1"/>
      <name val="Calibri"/>
      <family val="2"/>
    </font>
    <font>
      <b/>
      <sz val="10"/>
      <name val="Calibri"/>
      <family val="2"/>
    </font>
    <font>
      <sz val="11"/>
      <color rgb="FF444444"/>
      <name val="Calibri"/>
      <family val="2"/>
      <charset val="1"/>
    </font>
    <font>
      <sz val="9"/>
      <color rgb="FF000000"/>
      <name val="Calibri"/>
    </font>
    <font>
      <sz val="11"/>
      <color theme="1"/>
      <name val="Calibri"/>
      <family val="2"/>
      <charset val="1"/>
    </font>
  </fonts>
  <fills count="13">
    <fill>
      <patternFill patternType="none"/>
    </fill>
    <fill>
      <patternFill patternType="gray125"/>
    </fill>
    <fill>
      <patternFill patternType="solid">
        <fgColor rgb="FF8EAADB"/>
        <bgColor rgb="FF8EAADB"/>
      </patternFill>
    </fill>
    <fill>
      <patternFill patternType="solid">
        <fgColor rgb="FFECECEC"/>
        <bgColor rgb="FFECECEC"/>
      </patternFill>
    </fill>
    <fill>
      <patternFill patternType="solid">
        <fgColor rgb="FF92D050"/>
        <bgColor rgb="FF92D050"/>
      </patternFill>
    </fill>
    <fill>
      <patternFill patternType="solid">
        <fgColor rgb="FFFFFF00"/>
        <bgColor indexed="64"/>
      </patternFill>
    </fill>
    <fill>
      <patternFill patternType="solid">
        <fgColor rgb="FFED7D31"/>
        <bgColor indexed="64"/>
      </patternFill>
    </fill>
    <fill>
      <patternFill patternType="solid">
        <fgColor theme="8" tint="0.39997558519241921"/>
        <bgColor indexed="64"/>
      </patternFill>
    </fill>
    <fill>
      <patternFill patternType="solid">
        <fgColor rgb="FF00B0F0"/>
        <bgColor rgb="FF8EAADB"/>
      </patternFill>
    </fill>
    <fill>
      <patternFill patternType="solid">
        <fgColor theme="4" tint="0.79998168889431442"/>
        <bgColor indexed="64"/>
      </patternFill>
    </fill>
    <fill>
      <patternFill patternType="solid">
        <fgColor rgb="FF92D050"/>
        <bgColor indexed="64"/>
      </patternFill>
    </fill>
    <fill>
      <patternFill patternType="solid">
        <fgColor theme="5"/>
        <bgColor indexed="64"/>
      </patternFill>
    </fill>
    <fill>
      <patternFill patternType="solid">
        <fgColor rgb="FFFFFFFF"/>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right/>
      <top/>
      <bottom style="thin">
        <color indexed="64"/>
      </bottom>
      <diagonal/>
    </border>
    <border>
      <left style="thin">
        <color indexed="64"/>
      </left>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0" fontId="7" fillId="4" borderId="7"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167" fontId="3" fillId="4" borderId="1" xfId="0" applyNumberFormat="1" applyFont="1" applyFill="1" applyBorder="1" applyAlignment="1">
      <alignment horizontal="center" vertical="center" wrapText="1"/>
    </xf>
    <xf numFmtId="167" fontId="1" fillId="0" borderId="0" xfId="0" applyNumberFormat="1" applyFont="1" applyAlignment="1">
      <alignment horizontal="center" vertical="center" wrapText="1"/>
    </xf>
    <xf numFmtId="0" fontId="4" fillId="5" borderId="8" xfId="0" applyFont="1" applyFill="1" applyBorder="1" applyAlignment="1">
      <alignment horizontal="center" vertical="center"/>
    </xf>
    <xf numFmtId="0" fontId="1" fillId="12" borderId="1" xfId="0"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1" fillId="1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168" fontId="1" fillId="12" borderId="1" xfId="0" applyNumberFormat="1" applyFont="1" applyFill="1" applyBorder="1" applyAlignment="1">
      <alignment horizontal="center" vertical="center" wrapText="1"/>
    </xf>
    <xf numFmtId="169" fontId="1"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9" fontId="1" fillId="12" borderId="8"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wrapText="1"/>
    </xf>
    <xf numFmtId="49" fontId="8" fillId="12" borderId="1" xfId="0" applyNumberFormat="1"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169" fontId="1" fillId="0" borderId="8"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8" fontId="1" fillId="12" borderId="13"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67" fontId="2" fillId="6" borderId="8" xfId="0" applyNumberFormat="1" applyFont="1" applyFill="1" applyBorder="1" applyAlignment="1">
      <alignment horizontal="center" vertical="center" wrapText="1"/>
    </xf>
    <xf numFmtId="0" fontId="1" fillId="5"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4" fillId="0" borderId="1" xfId="0" applyFont="1" applyBorder="1" applyAlignment="1">
      <alignment horizont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168" fontId="1" fillId="12" borderId="3" xfId="0" applyNumberFormat="1" applyFont="1" applyFill="1" applyBorder="1" applyAlignment="1">
      <alignment horizontal="center" vertical="center" wrapText="1"/>
    </xf>
    <xf numFmtId="167" fontId="1" fillId="0" borderId="8" xfId="0" applyNumberFormat="1" applyFont="1" applyBorder="1" applyAlignment="1">
      <alignment horizontal="center" vertical="center" wrapText="1"/>
    </xf>
    <xf numFmtId="168" fontId="1" fillId="12" borderId="7"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69" fontId="6" fillId="0" borderId="1"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2" fillId="5" borderId="0" xfId="0" applyFont="1" applyFill="1" applyAlignment="1">
      <alignment horizontal="center" vertical="top" wrapText="1"/>
    </xf>
    <xf numFmtId="0" fontId="6" fillId="0" borderId="12" xfId="0" applyFont="1" applyBorder="1" applyAlignment="1">
      <alignment horizontal="center" vertical="center" wrapText="1"/>
    </xf>
    <xf numFmtId="0" fontId="6" fillId="0" borderId="8" xfId="0" applyFont="1" applyBorder="1" applyAlignment="1">
      <alignment vertical="center" wrapText="1"/>
    </xf>
    <xf numFmtId="49" fontId="8" fillId="12" borderId="8" xfId="0" applyNumberFormat="1" applyFont="1" applyFill="1" applyBorder="1" applyAlignment="1">
      <alignment horizontal="center" vertical="center" wrapText="1"/>
    </xf>
    <xf numFmtId="169" fontId="1" fillId="5" borderId="8" xfId="0" applyNumberFormat="1" applyFont="1" applyFill="1" applyBorder="1" applyAlignment="1">
      <alignment horizontal="center" vertical="center" wrapText="1"/>
    </xf>
    <xf numFmtId="0" fontId="12" fillId="0" borderId="1" xfId="0" applyFont="1" applyBorder="1" applyAlignment="1">
      <alignment vertical="center" wrapText="1"/>
    </xf>
    <xf numFmtId="169" fontId="1"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11" borderId="6"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10" xfId="0" applyFont="1" applyFill="1" applyBorder="1" applyAlignment="1">
      <alignment horizontal="center" vertical="center" wrapText="1"/>
    </xf>
    <xf numFmtId="166" fontId="1" fillId="12" borderId="8" xfId="0" applyNumberFormat="1" applyFont="1" applyFill="1" applyBorder="1" applyAlignment="1">
      <alignment horizontal="center" vertical="center" wrapText="1"/>
    </xf>
    <xf numFmtId="166" fontId="1" fillId="12" borderId="10"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4" fillId="5" borderId="8" xfId="0" applyFont="1" applyFill="1" applyBorder="1" applyAlignment="1">
      <alignment horizontal="center" vertical="center"/>
    </xf>
    <xf numFmtId="0" fontId="4" fillId="5" borderId="10" xfId="0" applyFont="1" applyFill="1" applyBorder="1" applyAlignment="1">
      <alignment horizontal="center" vertical="center"/>
    </xf>
    <xf numFmtId="169" fontId="10" fillId="12" borderId="8" xfId="0" applyNumberFormat="1" applyFont="1" applyFill="1" applyBorder="1" applyAlignment="1">
      <alignment horizontal="center" vertical="center" wrapText="1"/>
    </xf>
    <xf numFmtId="169" fontId="1" fillId="12" borderId="10" xfId="0" applyNumberFormat="1"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6" xfId="0" applyFont="1" applyFill="1" applyBorder="1" applyAlignment="1">
      <alignment horizontal="center" vertical="center" wrapText="1"/>
    </xf>
    <xf numFmtId="168" fontId="1" fillId="12" borderId="8" xfId="0" applyNumberFormat="1" applyFont="1" applyFill="1" applyBorder="1" applyAlignment="1">
      <alignment horizontal="center" vertical="center" wrapText="1"/>
    </xf>
    <xf numFmtId="168" fontId="1" fillId="12" borderId="10"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3" xfId="0" applyFont="1" applyBorder="1" applyAlignment="1">
      <alignment horizontal="center" vertical="center"/>
    </xf>
    <xf numFmtId="0" fontId="4" fillId="5" borderId="1" xfId="0" applyFont="1" applyFill="1" applyBorder="1" applyAlignment="1">
      <alignment horizontal="center" vertical="center"/>
    </xf>
    <xf numFmtId="0" fontId="1" fillId="0" borderId="0" xfId="0" applyFont="1" applyAlignment="1">
      <alignment horizontal="center" vertical="center" wrapText="1"/>
    </xf>
    <xf numFmtId="0" fontId="2" fillId="7"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EFCAC"/>
      <color rgb="FF97F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enny Carolina Lopez Guevara" id="{14760FA3-601C-447B-84E3-32AAFA7B6F02}" userId="S::jenny.guevara@gobiernobogota.gov.co::e7158fa5-eabf-4b2d-9ff8-c8b654609d1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5" dT="2023-05-05T16:14:23.54" personId="{14760FA3-601C-447B-84E3-32AAFA7B6F02}" id="{69915841-9A09-4D28-86E0-C6D8278C349A}">
    <text>PROPAÍS APORTA $29.957.928</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ECC12-5208-4491-A36C-44040F80F924}">
  <sheetPr>
    <pageSetUpPr fitToPage="1"/>
  </sheetPr>
  <dimension ref="B2:AF10"/>
  <sheetViews>
    <sheetView topLeftCell="A2" zoomScale="70" zoomScaleNormal="70" workbookViewId="0">
      <pane xSplit="1" ySplit="2" topLeftCell="B6" activePane="bottomRight" state="frozen"/>
      <selection pane="bottomRight" activeCell="J23" sqref="J23"/>
      <selection pane="bottomLeft" activeCell="A4" sqref="A4"/>
      <selection pane="topRight" activeCell="B2" sqref="B2"/>
    </sheetView>
  </sheetViews>
  <sheetFormatPr defaultColWidth="11.42578125" defaultRowHeight="12.75"/>
  <cols>
    <col min="1" max="1" width="6.5703125" style="12" customWidth="1"/>
    <col min="2" max="2" width="15.140625" style="12" customWidth="1"/>
    <col min="3" max="4" width="23.28515625" style="12" customWidth="1"/>
    <col min="5" max="5" width="14.28515625" style="12" customWidth="1"/>
    <col min="6" max="7" width="11.42578125" style="12"/>
    <col min="8" max="8" width="15.7109375" style="12" customWidth="1"/>
    <col min="9" max="9" width="23.140625" style="12" customWidth="1"/>
    <col min="10" max="10" width="43.28515625" style="12" customWidth="1"/>
    <col min="11" max="11" width="9.5703125" style="12" hidden="1" customWidth="1"/>
    <col min="12" max="12" width="13.7109375" style="12" customWidth="1"/>
    <col min="13" max="13" width="15" style="12" customWidth="1"/>
    <col min="14" max="14" width="30.5703125" style="12" customWidth="1"/>
    <col min="15" max="15" width="29" style="12" customWidth="1"/>
    <col min="16" max="16" width="20" style="12" customWidth="1"/>
    <col min="17" max="17" width="23.85546875" style="12" customWidth="1"/>
    <col min="18" max="18" width="20.5703125" style="12" customWidth="1"/>
    <col min="19" max="19" width="6.85546875" style="12" customWidth="1"/>
    <col min="20" max="20" width="22.85546875" style="12" customWidth="1"/>
    <col min="21" max="23" width="20.5703125" style="12" customWidth="1"/>
    <col min="24" max="24" width="11.42578125" style="12"/>
    <col min="25" max="25" width="8.85546875" style="12" bestFit="1" customWidth="1"/>
    <col min="26" max="26" width="10.7109375" style="12" bestFit="1" customWidth="1"/>
    <col min="27" max="27" width="16.85546875" style="12" customWidth="1"/>
    <col min="28" max="28" width="13.5703125" style="12" bestFit="1" customWidth="1"/>
    <col min="29" max="29" width="10.7109375" style="12" bestFit="1" customWidth="1"/>
    <col min="30" max="30" width="10.85546875" style="12" bestFit="1" customWidth="1"/>
    <col min="31" max="31" width="13.42578125" style="12" bestFit="1" customWidth="1"/>
    <col min="32" max="16384" width="11.42578125" style="12"/>
  </cols>
  <sheetData>
    <row r="2" spans="2:32" ht="29.25" customHeight="1">
      <c r="B2" s="70" t="s">
        <v>0</v>
      </c>
      <c r="C2" s="70"/>
      <c r="D2" s="70"/>
      <c r="E2" s="70"/>
      <c r="F2" s="70"/>
      <c r="G2" s="70"/>
      <c r="H2" s="70"/>
      <c r="I2" s="70"/>
      <c r="J2" s="70"/>
      <c r="L2" s="84" t="s">
        <v>1</v>
      </c>
      <c r="M2" s="84"/>
      <c r="N2" s="84"/>
      <c r="O2" s="84"/>
      <c r="P2" s="84"/>
      <c r="Q2" s="84"/>
      <c r="R2" s="84"/>
      <c r="S2" s="84"/>
      <c r="T2" s="84"/>
      <c r="U2" s="84"/>
      <c r="V2" s="84"/>
      <c r="W2" s="85"/>
      <c r="X2" s="71" t="s">
        <v>2</v>
      </c>
      <c r="Y2" s="71"/>
      <c r="Z2" s="71"/>
      <c r="AA2" s="72" t="s">
        <v>3</v>
      </c>
      <c r="AB2" s="72"/>
      <c r="AC2" s="72"/>
      <c r="AD2" s="68" t="s">
        <v>4</v>
      </c>
      <c r="AE2" s="69"/>
      <c r="AF2" s="65"/>
    </row>
    <row r="3" spans="2:32" ht="27">
      <c r="B3" s="13" t="s">
        <v>5</v>
      </c>
      <c r="C3" s="14" t="s">
        <v>6</v>
      </c>
      <c r="D3" s="14" t="s">
        <v>7</v>
      </c>
      <c r="E3" s="14" t="s">
        <v>8</v>
      </c>
      <c r="F3" s="14" t="s">
        <v>9</v>
      </c>
      <c r="G3" s="14" t="s">
        <v>10</v>
      </c>
      <c r="H3" s="14" t="s">
        <v>11</v>
      </c>
      <c r="I3" s="14" t="s">
        <v>12</v>
      </c>
      <c r="J3" s="14" t="s">
        <v>13</v>
      </c>
      <c r="K3" s="14" t="s">
        <v>14</v>
      </c>
      <c r="L3" s="15" t="s">
        <v>15</v>
      </c>
      <c r="M3" s="15" t="s">
        <v>16</v>
      </c>
      <c r="N3" s="15" t="s">
        <v>17</v>
      </c>
      <c r="O3" s="15" t="s">
        <v>18</v>
      </c>
      <c r="P3" s="15" t="s">
        <v>19</v>
      </c>
      <c r="Q3" s="15" t="s">
        <v>20</v>
      </c>
      <c r="R3" s="15" t="s">
        <v>21</v>
      </c>
      <c r="S3" s="15" t="s">
        <v>22</v>
      </c>
      <c r="T3" s="15" t="s">
        <v>23</v>
      </c>
      <c r="U3" s="15" t="s">
        <v>24</v>
      </c>
      <c r="V3" s="15" t="s">
        <v>25</v>
      </c>
      <c r="W3" s="15" t="s">
        <v>26</v>
      </c>
      <c r="X3" s="16" t="s">
        <v>27</v>
      </c>
      <c r="Y3" s="16" t="s">
        <v>28</v>
      </c>
      <c r="Z3" s="17" t="s">
        <v>29</v>
      </c>
      <c r="AA3" s="18" t="s">
        <v>30</v>
      </c>
      <c r="AB3" s="18" t="s">
        <v>28</v>
      </c>
      <c r="AC3" s="19" t="s">
        <v>29</v>
      </c>
      <c r="AD3" s="20" t="s">
        <v>31</v>
      </c>
      <c r="AE3" s="20" t="s">
        <v>32</v>
      </c>
      <c r="AF3" s="65"/>
    </row>
    <row r="4" spans="2:32" ht="409.5" customHeight="1">
      <c r="B4" s="12" t="s">
        <v>33</v>
      </c>
      <c r="C4" s="2" t="s">
        <v>34</v>
      </c>
      <c r="D4" s="2" t="s">
        <v>35</v>
      </c>
      <c r="E4" s="2" t="s">
        <v>36</v>
      </c>
      <c r="F4" s="3">
        <v>1795</v>
      </c>
      <c r="G4" s="5">
        <v>2022</v>
      </c>
      <c r="H4" s="4" t="s">
        <v>37</v>
      </c>
      <c r="I4" s="2" t="s">
        <v>38</v>
      </c>
      <c r="J4" s="31" t="s">
        <v>39</v>
      </c>
      <c r="K4" s="24"/>
      <c r="L4" s="24" t="s">
        <v>40</v>
      </c>
      <c r="M4" s="24" t="s">
        <v>41</v>
      </c>
      <c r="N4" s="24" t="s">
        <v>42</v>
      </c>
      <c r="O4" s="4" t="s">
        <v>43</v>
      </c>
      <c r="P4" s="4" t="s">
        <v>44</v>
      </c>
      <c r="Q4" s="4" t="s">
        <v>45</v>
      </c>
      <c r="R4" s="4" t="s">
        <v>46</v>
      </c>
      <c r="S4" s="4" t="s">
        <v>47</v>
      </c>
      <c r="T4" s="4" t="s">
        <v>48</v>
      </c>
      <c r="U4" s="4" t="s">
        <v>49</v>
      </c>
      <c r="V4" s="4" t="s">
        <v>50</v>
      </c>
      <c r="W4" s="4" t="s">
        <v>51</v>
      </c>
      <c r="X4" s="24">
        <v>447</v>
      </c>
      <c r="Y4" s="24">
        <v>658</v>
      </c>
      <c r="Z4" s="25">
        <f>(Y4/X4)</f>
        <v>1.4720357941834452</v>
      </c>
      <c r="AA4" s="30">
        <v>563549601</v>
      </c>
      <c r="AB4" s="64">
        <v>428864152</v>
      </c>
      <c r="AC4" s="29">
        <f>(AB4/AA4)</f>
        <v>0.76100515595964369</v>
      </c>
      <c r="AD4" s="73" t="s">
        <v>52</v>
      </c>
      <c r="AE4" s="75">
        <v>1332102976</v>
      </c>
      <c r="AF4" s="65"/>
    </row>
    <row r="5" spans="2:32" ht="409.6">
      <c r="B5" s="66" t="s">
        <v>33</v>
      </c>
      <c r="C5" s="77" t="s">
        <v>53</v>
      </c>
      <c r="D5" s="77" t="s">
        <v>54</v>
      </c>
      <c r="E5" s="2" t="s">
        <v>55</v>
      </c>
      <c r="F5" s="78">
        <v>1818</v>
      </c>
      <c r="G5" s="80">
        <v>2022</v>
      </c>
      <c r="H5" s="77" t="s">
        <v>56</v>
      </c>
      <c r="I5" s="2" t="s">
        <v>57</v>
      </c>
      <c r="J5" s="36" t="s">
        <v>58</v>
      </c>
      <c r="K5" s="24"/>
      <c r="L5" s="24" t="s">
        <v>40</v>
      </c>
      <c r="M5" s="24" t="s">
        <v>41</v>
      </c>
      <c r="N5" s="24" t="s">
        <v>42</v>
      </c>
      <c r="O5" s="4" t="s">
        <v>59</v>
      </c>
      <c r="P5" s="4" t="s">
        <v>60</v>
      </c>
      <c r="Q5" s="4" t="s">
        <v>61</v>
      </c>
      <c r="R5" s="4" t="s">
        <v>62</v>
      </c>
      <c r="S5" s="4" t="s">
        <v>63</v>
      </c>
      <c r="T5" s="4" t="s">
        <v>64</v>
      </c>
      <c r="U5" s="4" t="s">
        <v>65</v>
      </c>
      <c r="V5" s="4" t="s">
        <v>66</v>
      </c>
      <c r="W5" s="4" t="s">
        <v>51</v>
      </c>
      <c r="X5" s="24">
        <v>448</v>
      </c>
      <c r="Y5" s="24">
        <v>1042</v>
      </c>
      <c r="Z5" s="25">
        <f t="shared" ref="Z5:Z7" si="0">(Y5/X5)</f>
        <v>2.3258928571428572</v>
      </c>
      <c r="AA5" s="82">
        <v>768553375</v>
      </c>
      <c r="AB5" s="82">
        <v>360014781</v>
      </c>
      <c r="AC5" s="86">
        <f t="shared" ref="AC5:AC7" si="1">(AB5/AA5)</f>
        <v>0.46843172212990414</v>
      </c>
      <c r="AD5" s="74"/>
      <c r="AE5" s="76"/>
      <c r="AF5" s="65"/>
    </row>
    <row r="6" spans="2:32" ht="337.5">
      <c r="B6" s="67"/>
      <c r="C6" s="77"/>
      <c r="D6" s="77"/>
      <c r="E6" s="2" t="s">
        <v>67</v>
      </c>
      <c r="F6" s="78"/>
      <c r="G6" s="81"/>
      <c r="H6" s="79"/>
      <c r="I6" s="33" t="s">
        <v>68</v>
      </c>
      <c r="J6" s="61" t="s">
        <v>69</v>
      </c>
      <c r="K6" s="26"/>
      <c r="L6" s="26" t="s">
        <v>40</v>
      </c>
      <c r="M6" s="26" t="s">
        <v>41</v>
      </c>
      <c r="N6" s="26" t="s">
        <v>70</v>
      </c>
      <c r="O6" s="39" t="s">
        <v>71</v>
      </c>
      <c r="P6" s="39" t="s">
        <v>72</v>
      </c>
      <c r="Q6" s="39" t="s">
        <v>73</v>
      </c>
      <c r="R6" s="39" t="s">
        <v>74</v>
      </c>
      <c r="S6" s="39" t="s">
        <v>75</v>
      </c>
      <c r="T6" s="39" t="s">
        <v>76</v>
      </c>
      <c r="U6" s="39" t="s">
        <v>77</v>
      </c>
      <c r="V6" s="39" t="s">
        <v>78</v>
      </c>
      <c r="W6" s="4" t="s">
        <v>51</v>
      </c>
      <c r="X6" s="26">
        <v>248</v>
      </c>
      <c r="Y6" s="26">
        <v>850</v>
      </c>
      <c r="Z6" s="32">
        <f t="shared" si="0"/>
        <v>3.4274193548387095</v>
      </c>
      <c r="AA6" s="83"/>
      <c r="AB6" s="83"/>
      <c r="AC6" s="87"/>
      <c r="AD6" s="74"/>
      <c r="AE6" s="76"/>
      <c r="AF6" s="65"/>
    </row>
    <row r="7" spans="2:32" ht="53.25">
      <c r="B7" s="66" t="s">
        <v>33</v>
      </c>
      <c r="C7" s="77" t="s">
        <v>53</v>
      </c>
      <c r="D7" s="77" t="s">
        <v>54</v>
      </c>
      <c r="E7" s="2" t="s">
        <v>55</v>
      </c>
      <c r="F7" s="90">
        <v>1818</v>
      </c>
      <c r="G7" s="91">
        <v>2023</v>
      </c>
      <c r="H7" s="77" t="s">
        <v>56</v>
      </c>
      <c r="I7" s="2" t="s">
        <v>57</v>
      </c>
      <c r="J7" s="88" t="s">
        <v>79</v>
      </c>
      <c r="K7" s="53"/>
      <c r="L7" s="53"/>
      <c r="M7" s="53"/>
      <c r="N7" s="53"/>
      <c r="O7" s="53"/>
      <c r="P7" s="53"/>
      <c r="Q7" s="53"/>
      <c r="R7" s="53"/>
      <c r="S7" s="53"/>
      <c r="T7" s="53"/>
      <c r="U7" s="53"/>
      <c r="V7" s="53"/>
      <c r="W7" s="53"/>
      <c r="X7" s="53"/>
      <c r="Y7" s="53"/>
      <c r="Z7" s="25"/>
      <c r="AA7" s="54"/>
      <c r="AB7" s="55"/>
      <c r="AC7" s="29"/>
      <c r="AD7" s="53"/>
      <c r="AE7" s="53"/>
    </row>
    <row r="8" spans="2:32" ht="67.5">
      <c r="B8" s="67"/>
      <c r="C8" s="77"/>
      <c r="D8" s="77"/>
      <c r="E8" s="2" t="s">
        <v>67</v>
      </c>
      <c r="F8" s="90"/>
      <c r="G8" s="91"/>
      <c r="H8" s="77"/>
      <c r="I8" s="2" t="s">
        <v>68</v>
      </c>
      <c r="J8" s="89"/>
      <c r="K8" s="57"/>
      <c r="L8" s="57"/>
      <c r="M8" s="57"/>
      <c r="N8" s="57"/>
      <c r="O8" s="57"/>
      <c r="P8" s="57"/>
      <c r="Q8" s="57"/>
      <c r="R8" s="57"/>
      <c r="S8" s="57"/>
      <c r="T8" s="57"/>
      <c r="U8" s="57"/>
      <c r="V8" s="57"/>
      <c r="W8" s="57"/>
      <c r="X8" s="57"/>
      <c r="Y8" s="57"/>
      <c r="Z8" s="57"/>
      <c r="AA8" s="57"/>
      <c r="AB8" s="57"/>
      <c r="AC8" s="57"/>
      <c r="AD8" s="57"/>
      <c r="AE8" s="57"/>
    </row>
    <row r="9" spans="2:32" ht="67.5" customHeight="1">
      <c r="B9" s="12" t="s">
        <v>33</v>
      </c>
      <c r="C9" s="2" t="s">
        <v>34</v>
      </c>
      <c r="D9" s="2" t="s">
        <v>35</v>
      </c>
      <c r="E9" s="2" t="s">
        <v>36</v>
      </c>
      <c r="F9" s="3">
        <v>1795</v>
      </c>
      <c r="G9" s="5">
        <v>2023</v>
      </c>
      <c r="H9" s="4" t="s">
        <v>37</v>
      </c>
      <c r="I9" s="56" t="s">
        <v>38</v>
      </c>
      <c r="J9" s="63" t="s">
        <v>79</v>
      </c>
      <c r="K9" s="59"/>
      <c r="L9" s="53"/>
      <c r="M9" s="53"/>
      <c r="N9" s="53"/>
      <c r="O9" s="53"/>
      <c r="P9" s="53"/>
      <c r="Q9" s="53"/>
      <c r="R9" s="53"/>
      <c r="S9" s="53"/>
      <c r="T9" s="53"/>
      <c r="U9" s="53"/>
      <c r="V9" s="53"/>
      <c r="W9" s="53"/>
      <c r="X9" s="53"/>
      <c r="Y9" s="53"/>
      <c r="Z9" s="53"/>
      <c r="AA9" s="53"/>
      <c r="AB9" s="53"/>
      <c r="AC9" s="53"/>
      <c r="AD9" s="53"/>
      <c r="AE9" s="53"/>
    </row>
    <row r="10" spans="2:32">
      <c r="J10" s="60"/>
    </row>
  </sheetData>
  <autoFilter ref="C3:I9" xr:uid="{298ECC12-5208-4491-A36C-44040F80F924}"/>
  <mergeCells count="25">
    <mergeCell ref="AB5:AB6"/>
    <mergeCell ref="AC5:AC6"/>
    <mergeCell ref="H7:H8"/>
    <mergeCell ref="J7:J8"/>
    <mergeCell ref="B7:B8"/>
    <mergeCell ref="C7:C8"/>
    <mergeCell ref="D7:D8"/>
    <mergeCell ref="F7:F8"/>
    <mergeCell ref="G7:G8"/>
    <mergeCell ref="AF2:AF3"/>
    <mergeCell ref="AF4:AF6"/>
    <mergeCell ref="B5:B6"/>
    <mergeCell ref="AD2:AE2"/>
    <mergeCell ref="B2:J2"/>
    <mergeCell ref="X2:Z2"/>
    <mergeCell ref="AA2:AC2"/>
    <mergeCell ref="AD4:AD6"/>
    <mergeCell ref="AE4:AE6"/>
    <mergeCell ref="C5:C6"/>
    <mergeCell ref="D5:D6"/>
    <mergeCell ref="F5:F6"/>
    <mergeCell ref="H5:H6"/>
    <mergeCell ref="G5:G6"/>
    <mergeCell ref="AA5:AA6"/>
    <mergeCell ref="L2:W2"/>
  </mergeCells>
  <dataValidations count="1">
    <dataValidation type="list" allowBlank="1" showInputMessage="1" showErrorMessage="1" sqref="B5 B7 B10:B23" xr:uid="{041A0435-7F5F-4BDE-A721-D8C5D9CA6D37}">
      <formula1>#REF!</formula1>
    </dataValidation>
  </dataValidation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AF7"/>
  <sheetViews>
    <sheetView tabSelected="1" topLeftCell="A2" zoomScale="60" zoomScaleNormal="60" workbookViewId="0">
      <pane xSplit="1" ySplit="2" topLeftCell="E6" activePane="bottomRight" state="frozen"/>
      <selection pane="bottomRight" activeCell="J8" sqref="J8"/>
      <selection pane="bottomLeft" activeCell="A4" sqref="A4"/>
      <selection pane="topRight" activeCell="B2" sqref="B2"/>
    </sheetView>
  </sheetViews>
  <sheetFormatPr defaultColWidth="11.42578125" defaultRowHeight="12.75"/>
  <cols>
    <col min="1" max="1" width="7.42578125" style="1" customWidth="1"/>
    <col min="2" max="2" width="11.28515625" style="1" customWidth="1"/>
    <col min="3" max="3" width="29.140625" style="1" customWidth="1"/>
    <col min="4" max="4" width="23.28515625" style="1" customWidth="1"/>
    <col min="5" max="5" width="22.140625" style="1" customWidth="1"/>
    <col min="6" max="7" width="9.85546875" style="1" customWidth="1"/>
    <col min="8" max="8" width="16.7109375" style="1" customWidth="1"/>
    <col min="9" max="9" width="27.5703125" style="1" customWidth="1"/>
    <col min="10" max="10" width="27.7109375" style="1" customWidth="1"/>
    <col min="11" max="11" width="9.5703125" style="1" hidden="1" customWidth="1"/>
    <col min="12" max="12" width="17.85546875" style="1" customWidth="1"/>
    <col min="13" max="13" width="15.85546875" style="1" customWidth="1"/>
    <col min="14" max="14" width="15.7109375" style="1" customWidth="1"/>
    <col min="15" max="15" width="23.42578125" style="1" customWidth="1"/>
    <col min="16" max="16" width="29.28515625" style="1" customWidth="1"/>
    <col min="17" max="17" width="18.140625" style="1" customWidth="1"/>
    <col min="18" max="18" width="22.5703125" style="1" customWidth="1"/>
    <col min="19" max="23" width="18.140625" style="1" customWidth="1"/>
    <col min="24" max="24" width="13.85546875" style="1" bestFit="1" customWidth="1"/>
    <col min="25" max="25" width="8.85546875" style="1" bestFit="1" customWidth="1"/>
    <col min="26" max="26" width="10.7109375" style="1" bestFit="1" customWidth="1"/>
    <col min="27" max="27" width="16.42578125" style="22" bestFit="1" customWidth="1"/>
    <col min="28" max="28" width="14.28515625" style="1" bestFit="1" customWidth="1"/>
    <col min="29" max="29" width="10.7109375" style="1" bestFit="1" customWidth="1"/>
    <col min="30" max="30" width="11.28515625" style="1" bestFit="1" customWidth="1"/>
    <col min="31" max="31" width="14.28515625" style="22" bestFit="1" customWidth="1"/>
    <col min="32" max="16384" width="11.42578125" style="1"/>
  </cols>
  <sheetData>
    <row r="2" spans="1:32" ht="29.25" customHeight="1">
      <c r="B2" s="93" t="s">
        <v>0</v>
      </c>
      <c r="C2" s="93"/>
      <c r="D2" s="93"/>
      <c r="E2" s="93"/>
      <c r="F2" s="93"/>
      <c r="G2" s="93"/>
      <c r="H2" s="93"/>
      <c r="I2" s="93"/>
      <c r="J2" s="93"/>
      <c r="K2" s="4"/>
      <c r="L2" s="97" t="s">
        <v>1</v>
      </c>
      <c r="M2" s="98"/>
      <c r="N2" s="98"/>
      <c r="O2" s="98"/>
      <c r="P2" s="98"/>
      <c r="Q2" s="98"/>
      <c r="R2" s="98"/>
      <c r="S2" s="98"/>
      <c r="T2" s="98"/>
      <c r="U2" s="98"/>
      <c r="V2" s="98"/>
      <c r="W2" s="99"/>
      <c r="X2" s="96" t="s">
        <v>2</v>
      </c>
      <c r="Y2" s="96"/>
      <c r="Z2" s="96"/>
      <c r="AA2" s="95" t="s">
        <v>3</v>
      </c>
      <c r="AB2" s="95"/>
      <c r="AC2" s="95"/>
      <c r="AD2" s="94" t="s">
        <v>4</v>
      </c>
      <c r="AE2" s="94"/>
      <c r="AF2" s="92"/>
    </row>
    <row r="3" spans="1:32" ht="27">
      <c r="B3" s="27" t="s">
        <v>5</v>
      </c>
      <c r="C3" s="7" t="s">
        <v>6</v>
      </c>
      <c r="D3" s="7" t="s">
        <v>7</v>
      </c>
      <c r="E3" s="7" t="s">
        <v>8</v>
      </c>
      <c r="F3" s="7" t="s">
        <v>9</v>
      </c>
      <c r="G3" s="7" t="s">
        <v>10</v>
      </c>
      <c r="H3" s="7" t="s">
        <v>11</v>
      </c>
      <c r="I3" s="7" t="s">
        <v>12</v>
      </c>
      <c r="J3" s="7" t="s">
        <v>13</v>
      </c>
      <c r="K3" s="7" t="s">
        <v>14</v>
      </c>
      <c r="L3" s="6" t="s">
        <v>15</v>
      </c>
      <c r="M3" s="6" t="s">
        <v>16</v>
      </c>
      <c r="N3" s="6" t="s">
        <v>17</v>
      </c>
      <c r="O3" s="6" t="s">
        <v>18</v>
      </c>
      <c r="P3" s="6" t="s">
        <v>19</v>
      </c>
      <c r="Q3" s="6" t="s">
        <v>20</v>
      </c>
      <c r="R3" s="6" t="s">
        <v>21</v>
      </c>
      <c r="S3" s="6" t="s">
        <v>22</v>
      </c>
      <c r="T3" s="6" t="s">
        <v>23</v>
      </c>
      <c r="U3" s="6" t="s">
        <v>24</v>
      </c>
      <c r="V3" s="6" t="s">
        <v>25</v>
      </c>
      <c r="W3" s="6" t="s">
        <v>26</v>
      </c>
      <c r="X3" s="28" t="s">
        <v>27</v>
      </c>
      <c r="Y3" s="8" t="s">
        <v>28</v>
      </c>
      <c r="Z3" s="9" t="s">
        <v>29</v>
      </c>
      <c r="AA3" s="21" t="s">
        <v>30</v>
      </c>
      <c r="AB3" s="10" t="s">
        <v>28</v>
      </c>
      <c r="AC3" s="11" t="s">
        <v>29</v>
      </c>
      <c r="AD3" s="43" t="s">
        <v>31</v>
      </c>
      <c r="AE3" s="44" t="s">
        <v>32</v>
      </c>
      <c r="AF3" s="92"/>
    </row>
    <row r="4" spans="1:32" ht="228.75" hidden="1" customHeight="1">
      <c r="A4" s="58" t="s">
        <v>80</v>
      </c>
      <c r="B4" s="38" t="s">
        <v>33</v>
      </c>
      <c r="C4" s="35" t="s">
        <v>34</v>
      </c>
      <c r="D4" s="33" t="s">
        <v>81</v>
      </c>
      <c r="E4" s="33" t="s">
        <v>82</v>
      </c>
      <c r="F4" s="34">
        <v>1799</v>
      </c>
      <c r="G4" s="23">
        <v>2022</v>
      </c>
      <c r="H4" s="39" t="s">
        <v>81</v>
      </c>
      <c r="I4" s="33" t="s">
        <v>83</v>
      </c>
      <c r="J4" s="39" t="s">
        <v>84</v>
      </c>
      <c r="K4" s="24"/>
      <c r="L4" s="39" t="s">
        <v>40</v>
      </c>
      <c r="M4" s="39" t="s">
        <v>85</v>
      </c>
      <c r="N4" s="39" t="s">
        <v>86</v>
      </c>
      <c r="O4" s="39" t="s">
        <v>87</v>
      </c>
      <c r="P4" s="4" t="s">
        <v>88</v>
      </c>
      <c r="Q4" s="4" t="s">
        <v>89</v>
      </c>
      <c r="R4" s="39" t="s">
        <v>90</v>
      </c>
      <c r="S4" s="39" t="s">
        <v>91</v>
      </c>
      <c r="T4" s="39" t="s">
        <v>92</v>
      </c>
      <c r="U4" s="39" t="s">
        <v>93</v>
      </c>
      <c r="V4" s="39" t="s">
        <v>40</v>
      </c>
      <c r="W4" s="39" t="s">
        <v>40</v>
      </c>
      <c r="X4" s="39">
        <v>375</v>
      </c>
      <c r="Y4" s="39">
        <v>430</v>
      </c>
      <c r="Z4" s="29">
        <f t="shared" ref="Z4:Z5" si="0">(Y4/X4)</f>
        <v>1.1466666666666667</v>
      </c>
      <c r="AA4" s="40">
        <v>378103800</v>
      </c>
      <c r="AB4" s="62">
        <v>88292233</v>
      </c>
      <c r="AC4" s="42">
        <f t="shared" ref="AC4:AC5" si="1">(AB4/AA4)</f>
        <v>0.23351321250936913</v>
      </c>
      <c r="AD4" s="4" t="s">
        <v>94</v>
      </c>
      <c r="AE4" s="41">
        <v>3221331000</v>
      </c>
    </row>
    <row r="5" spans="1:32" ht="216" hidden="1">
      <c r="B5" s="39" t="s">
        <v>33</v>
      </c>
      <c r="C5" s="39" t="s">
        <v>95</v>
      </c>
      <c r="D5" s="39" t="s">
        <v>35</v>
      </c>
      <c r="E5" s="39" t="s">
        <v>96</v>
      </c>
      <c r="F5" s="39">
        <v>1732</v>
      </c>
      <c r="G5" s="45">
        <v>2022</v>
      </c>
      <c r="H5" s="46" t="s">
        <v>97</v>
      </c>
      <c r="I5" s="33" t="s">
        <v>98</v>
      </c>
      <c r="J5" s="33" t="s">
        <v>99</v>
      </c>
      <c r="K5" s="39"/>
      <c r="L5" s="39" t="s">
        <v>100</v>
      </c>
      <c r="M5" s="39" t="s">
        <v>101</v>
      </c>
      <c r="N5" s="48" t="s">
        <v>102</v>
      </c>
      <c r="O5" s="39" t="s">
        <v>103</v>
      </c>
      <c r="P5" s="39" t="s">
        <v>104</v>
      </c>
      <c r="Q5" s="39" t="s">
        <v>105</v>
      </c>
      <c r="R5" s="39" t="s">
        <v>106</v>
      </c>
      <c r="S5" s="39" t="s">
        <v>107</v>
      </c>
      <c r="T5" s="49" t="s">
        <v>108</v>
      </c>
      <c r="U5" s="49" t="s">
        <v>109</v>
      </c>
      <c r="V5" s="49" t="s">
        <v>110</v>
      </c>
      <c r="W5" s="49" t="s">
        <v>111</v>
      </c>
      <c r="X5" s="49">
        <v>957</v>
      </c>
      <c r="Y5" s="39">
        <v>957</v>
      </c>
      <c r="Z5" s="50">
        <f t="shared" si="0"/>
        <v>1</v>
      </c>
      <c r="AA5" s="51">
        <v>3388690107</v>
      </c>
      <c r="AB5" s="62">
        <v>2412095054</v>
      </c>
      <c r="AC5" s="52">
        <f t="shared" si="1"/>
        <v>0.71180750609722243</v>
      </c>
      <c r="AD5" s="39" t="s">
        <v>112</v>
      </c>
      <c r="AE5" s="51">
        <v>3418648035</v>
      </c>
    </row>
    <row r="6" spans="1:32" ht="81">
      <c r="B6" s="4" t="s">
        <v>33</v>
      </c>
      <c r="C6" s="2" t="s">
        <v>53</v>
      </c>
      <c r="D6" s="2" t="s">
        <v>113</v>
      </c>
      <c r="E6" s="3" t="s">
        <v>55</v>
      </c>
      <c r="F6" s="3">
        <v>1817</v>
      </c>
      <c r="G6" s="5">
        <v>2023</v>
      </c>
      <c r="H6" s="2" t="s">
        <v>114</v>
      </c>
      <c r="I6" s="2" t="s">
        <v>115</v>
      </c>
      <c r="J6" s="4" t="s">
        <v>116</v>
      </c>
      <c r="K6" s="4"/>
      <c r="L6" s="4"/>
      <c r="M6" s="4"/>
      <c r="N6" s="4"/>
      <c r="O6" s="4"/>
      <c r="P6" s="4"/>
      <c r="Q6" s="4"/>
      <c r="R6" s="4"/>
      <c r="S6" s="4"/>
      <c r="T6" s="4"/>
      <c r="U6" s="4"/>
      <c r="V6" s="4"/>
      <c r="W6" s="4"/>
      <c r="X6" s="4"/>
      <c r="Y6" s="4"/>
      <c r="Z6" s="4"/>
      <c r="AA6" s="41"/>
      <c r="AB6" s="4"/>
      <c r="AC6" s="4"/>
      <c r="AD6" s="4"/>
      <c r="AE6" s="41"/>
    </row>
    <row r="7" spans="1:32" ht="81">
      <c r="B7" s="4" t="s">
        <v>33</v>
      </c>
      <c r="C7" s="4" t="s">
        <v>117</v>
      </c>
      <c r="D7" s="4" t="s">
        <v>118</v>
      </c>
      <c r="E7" s="4" t="s">
        <v>67</v>
      </c>
      <c r="F7" s="4">
        <v>1821</v>
      </c>
      <c r="G7" s="37">
        <v>2023</v>
      </c>
      <c r="H7" s="47" t="s">
        <v>119</v>
      </c>
      <c r="I7" s="2" t="s">
        <v>120</v>
      </c>
      <c r="J7" s="4" t="s">
        <v>121</v>
      </c>
      <c r="K7" s="4"/>
      <c r="L7" s="4"/>
      <c r="M7" s="4"/>
      <c r="N7" s="4"/>
      <c r="O7" s="4"/>
      <c r="P7" s="4"/>
      <c r="Q7" s="4"/>
      <c r="R7" s="4"/>
      <c r="S7" s="4"/>
      <c r="T7" s="4"/>
      <c r="U7" s="4"/>
      <c r="V7" s="4"/>
      <c r="W7" s="4"/>
      <c r="X7" s="4"/>
      <c r="Y7" s="4"/>
      <c r="Z7" s="4"/>
      <c r="AA7" s="41"/>
      <c r="AB7" s="4"/>
      <c r="AC7" s="4"/>
      <c r="AD7" s="4"/>
      <c r="AE7" s="41"/>
    </row>
  </sheetData>
  <autoFilter ref="A3:AF7" xr:uid="{00000000-0001-0000-0000-000000000000}">
    <filterColumn colId="6">
      <filters>
        <filter val="2023"/>
      </filters>
    </filterColumn>
  </autoFilter>
  <mergeCells count="6">
    <mergeCell ref="AF2:AF3"/>
    <mergeCell ref="B2:J2"/>
    <mergeCell ref="AD2:AE2"/>
    <mergeCell ref="AA2:AC2"/>
    <mergeCell ref="X2:Z2"/>
    <mergeCell ref="L2:W2"/>
  </mergeCells>
  <dataValidations count="1">
    <dataValidation type="list" allowBlank="1" showInputMessage="1" showErrorMessage="1" sqref="B4 B6" xr:uid="{00000000-0002-0000-0000-000000000000}">
      <formula1>#REF!</formula1>
    </dataValidation>
  </dataValidations>
  <pageMargins left="0.7" right="0.7" top="0.75" bottom="0.75" header="0.3" footer="0.3"/>
  <pageSetup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Jenny Carolina Lopez Guevara</cp:lastModifiedBy>
  <cp:revision/>
  <dcterms:created xsi:type="dcterms:W3CDTF">2022-10-03T23:22:39Z</dcterms:created>
  <dcterms:modified xsi:type="dcterms:W3CDTF">2024-01-17T21:22:16Z</dcterms:modified>
  <cp:category/>
  <cp:contentStatus/>
</cp:coreProperties>
</file>