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es zonas mensuales ces septiembre\"/>
    </mc:Choice>
  </mc:AlternateContent>
  <xr:revisionPtr revIDLastSave="0" documentId="13_ncr:1_{1FC5E474-3318-4A6A-B5D1-435998E6ACAA}" xr6:coauthVersionLast="47" xr6:coauthVersionMax="47" xr10:uidLastSave="{00000000-0000-0000-0000-000000000000}"/>
  <bookViews>
    <workbookView xWindow="-120" yWindow="-120" windowWidth="20730" windowHeight="11160" activeTab="2" xr2:uid="{A6BB13BA-22FA-486F-ABF1-67991F50060C}"/>
  </bookViews>
  <sheets>
    <sheet name="Interve" sheetId="2" r:id="rId1"/>
    <sheet name="lOCALIDADES SEPTIEMBRE" sheetId="5" r:id="rId2"/>
    <sheet name="Consolidado CE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G8" i="4"/>
  <c r="D5" i="4"/>
  <c r="D3" i="4"/>
  <c r="AH7" i="5"/>
  <c r="R40" i="2"/>
  <c r="S40" i="2"/>
  <c r="S75" i="2" s="1"/>
  <c r="T40" i="2"/>
  <c r="U40" i="2"/>
  <c r="U75" i="2" s="1"/>
  <c r="V40" i="2"/>
  <c r="W40" i="2"/>
  <c r="X40" i="2"/>
  <c r="Y40" i="2"/>
  <c r="Z40" i="2"/>
  <c r="AA40" i="2"/>
  <c r="AB40" i="2"/>
  <c r="AC40" i="2"/>
  <c r="AC75" i="2" s="1"/>
  <c r="AD40" i="2"/>
  <c r="AE40" i="2"/>
  <c r="AE75" i="2" s="1"/>
  <c r="AF40" i="2"/>
  <c r="AG40" i="2"/>
  <c r="AH40" i="2"/>
  <c r="AI40" i="2"/>
  <c r="AJ40" i="2"/>
  <c r="AK40" i="2"/>
  <c r="AL40" i="2"/>
  <c r="AM40" i="2"/>
  <c r="AM75" i="2" s="1"/>
  <c r="AN40" i="2"/>
  <c r="AO40" i="2"/>
  <c r="AO75" i="2" s="1"/>
  <c r="AP40" i="2"/>
  <c r="AQ40" i="2"/>
  <c r="AR40" i="2"/>
  <c r="AS40" i="2"/>
  <c r="AT40" i="2"/>
  <c r="AU40" i="2"/>
  <c r="AV40" i="2"/>
  <c r="D40" i="2"/>
  <c r="E40" i="2"/>
  <c r="F40" i="2"/>
  <c r="G40" i="2"/>
  <c r="H40" i="2"/>
  <c r="I40" i="2"/>
  <c r="J40" i="2"/>
  <c r="K40" i="2"/>
  <c r="L40" i="2"/>
  <c r="M40" i="2"/>
  <c r="N40" i="2"/>
  <c r="O40" i="2"/>
  <c r="O75" i="2" s="1"/>
  <c r="P40" i="2"/>
  <c r="Q40" i="2"/>
  <c r="AB5" i="5"/>
  <c r="V5" i="5"/>
  <c r="Y5" i="5"/>
  <c r="G25" i="2"/>
  <c r="AK4" i="5"/>
  <c r="AH4" i="5"/>
  <c r="AG19" i="5"/>
  <c r="Y4" i="5"/>
  <c r="V4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Z4" i="5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3" i="5"/>
  <c r="AZ3" i="5"/>
  <c r="AW3" i="5"/>
  <c r="AT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3" i="5"/>
  <c r="AN18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3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3" i="5"/>
  <c r="AH5" i="5"/>
  <c r="AH6" i="5"/>
  <c r="AH8" i="5"/>
  <c r="AH9" i="5"/>
  <c r="AH10" i="5"/>
  <c r="AH11" i="5"/>
  <c r="AH12" i="5"/>
  <c r="AH13" i="5"/>
  <c r="AH14" i="5"/>
  <c r="AH15" i="5"/>
  <c r="AH16" i="5"/>
  <c r="AH17" i="5"/>
  <c r="AH18" i="5"/>
  <c r="AH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B4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3" i="5"/>
  <c r="AE3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Y3" i="5"/>
  <c r="V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M4" i="5"/>
  <c r="M5" i="5"/>
  <c r="M6" i="5"/>
  <c r="M7" i="5"/>
  <c r="M8" i="5"/>
  <c r="M9" i="5"/>
  <c r="M10" i="5"/>
  <c r="M11" i="5"/>
  <c r="M12" i="5"/>
  <c r="M13" i="5"/>
  <c r="M14" i="5"/>
  <c r="M16" i="5"/>
  <c r="M17" i="5"/>
  <c r="M1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S3" i="5"/>
  <c r="P3" i="5"/>
  <c r="M3" i="5"/>
  <c r="J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3" i="5"/>
  <c r="I75" i="2"/>
  <c r="J75" i="2"/>
  <c r="K75" i="2"/>
  <c r="L75" i="2"/>
  <c r="N75" i="2"/>
  <c r="P75" i="2"/>
  <c r="Q75" i="2"/>
  <c r="T75" i="2"/>
  <c r="V75" i="2"/>
  <c r="X75" i="2"/>
  <c r="Y75" i="2"/>
  <c r="Z75" i="2"/>
  <c r="AA75" i="2"/>
  <c r="AD75" i="2"/>
  <c r="AF75" i="2"/>
  <c r="AH75" i="2"/>
  <c r="AI75" i="2"/>
  <c r="AN75" i="2"/>
  <c r="AP75" i="2"/>
  <c r="AR75" i="2"/>
  <c r="AS75" i="2"/>
  <c r="AT75" i="2"/>
  <c r="AU75" i="2"/>
  <c r="E75" i="2"/>
  <c r="G75" i="2"/>
  <c r="D74" i="2"/>
  <c r="D75" i="2"/>
  <c r="D73" i="2"/>
  <c r="E73" i="2"/>
  <c r="F73" i="2"/>
  <c r="G73" i="2"/>
  <c r="I73" i="2"/>
  <c r="J73" i="2"/>
  <c r="K73" i="2"/>
  <c r="L73" i="2"/>
  <c r="N73" i="2"/>
  <c r="O73" i="2"/>
  <c r="P73" i="2"/>
  <c r="Q73" i="2"/>
  <c r="S73" i="2"/>
  <c r="T73" i="2"/>
  <c r="U73" i="2"/>
  <c r="V73" i="2"/>
  <c r="X73" i="2"/>
  <c r="Y73" i="2"/>
  <c r="Z73" i="2"/>
  <c r="AA73" i="2"/>
  <c r="AC73" i="2"/>
  <c r="AD73" i="2"/>
  <c r="AE73" i="2"/>
  <c r="AF73" i="2"/>
  <c r="AH73" i="2"/>
  <c r="AI73" i="2"/>
  <c r="AJ73" i="2"/>
  <c r="AK73" i="2"/>
  <c r="AM73" i="2"/>
  <c r="AN73" i="2"/>
  <c r="AO73" i="2"/>
  <c r="AP73" i="2"/>
  <c r="AR73" i="2"/>
  <c r="AS73" i="2"/>
  <c r="AT73" i="2"/>
  <c r="AU73" i="2"/>
  <c r="D70" i="2"/>
  <c r="E70" i="2"/>
  <c r="F70" i="2"/>
  <c r="G70" i="2"/>
  <c r="I70" i="2"/>
  <c r="J70" i="2"/>
  <c r="K70" i="2"/>
  <c r="L70" i="2"/>
  <c r="N70" i="2"/>
  <c r="O70" i="2"/>
  <c r="P70" i="2"/>
  <c r="Q70" i="2"/>
  <c r="S70" i="2"/>
  <c r="T70" i="2"/>
  <c r="U70" i="2"/>
  <c r="V70" i="2"/>
  <c r="X70" i="2"/>
  <c r="Y70" i="2"/>
  <c r="Z70" i="2"/>
  <c r="AA70" i="2"/>
  <c r="AC70" i="2"/>
  <c r="AD70" i="2"/>
  <c r="AE70" i="2"/>
  <c r="AF70" i="2"/>
  <c r="AH70" i="2"/>
  <c r="AI70" i="2"/>
  <c r="AJ70" i="2"/>
  <c r="AK70" i="2"/>
  <c r="AM70" i="2"/>
  <c r="AN70" i="2"/>
  <c r="AO70" i="2"/>
  <c r="AP70" i="2"/>
  <c r="AR70" i="2"/>
  <c r="AS70" i="2"/>
  <c r="AT70" i="2"/>
  <c r="AU70" i="2"/>
  <c r="E68" i="2"/>
  <c r="F68" i="2"/>
  <c r="G68" i="2"/>
  <c r="I68" i="2"/>
  <c r="J68" i="2"/>
  <c r="K68" i="2"/>
  <c r="L68" i="2"/>
  <c r="N68" i="2"/>
  <c r="O68" i="2"/>
  <c r="P68" i="2"/>
  <c r="Q68" i="2"/>
  <c r="S68" i="2"/>
  <c r="T68" i="2"/>
  <c r="U68" i="2"/>
  <c r="V68" i="2"/>
  <c r="X68" i="2"/>
  <c r="Y68" i="2"/>
  <c r="Z68" i="2"/>
  <c r="AA68" i="2"/>
  <c r="AC68" i="2"/>
  <c r="AD68" i="2"/>
  <c r="AE68" i="2"/>
  <c r="AF68" i="2"/>
  <c r="AH68" i="2"/>
  <c r="AI68" i="2"/>
  <c r="AJ68" i="2"/>
  <c r="AK68" i="2"/>
  <c r="AM68" i="2"/>
  <c r="AN68" i="2"/>
  <c r="AO68" i="2"/>
  <c r="AP68" i="2"/>
  <c r="AR68" i="2"/>
  <c r="AS68" i="2"/>
  <c r="AT68" i="2"/>
  <c r="AU68" i="2"/>
  <c r="D68" i="2"/>
  <c r="E61" i="2"/>
  <c r="F61" i="2"/>
  <c r="G61" i="2"/>
  <c r="I61" i="2"/>
  <c r="I74" i="2" s="1"/>
  <c r="J61" i="2"/>
  <c r="J74" i="2" s="1"/>
  <c r="K61" i="2"/>
  <c r="L61" i="2"/>
  <c r="L74" i="2" s="1"/>
  <c r="N61" i="2"/>
  <c r="O61" i="2"/>
  <c r="P61" i="2"/>
  <c r="Q61" i="2"/>
  <c r="S61" i="2"/>
  <c r="S74" i="2" s="1"/>
  <c r="T61" i="2"/>
  <c r="T74" i="2" s="1"/>
  <c r="U61" i="2"/>
  <c r="V61" i="2"/>
  <c r="V74" i="2" s="1"/>
  <c r="X61" i="2"/>
  <c r="Y61" i="2"/>
  <c r="Z61" i="2"/>
  <c r="AA61" i="2"/>
  <c r="AC61" i="2"/>
  <c r="AC74" i="2" s="1"/>
  <c r="AD61" i="2"/>
  <c r="AD74" i="2" s="1"/>
  <c r="AE61" i="2"/>
  <c r="AF61" i="2"/>
  <c r="AF74" i="2" s="1"/>
  <c r="AH61" i="2"/>
  <c r="AI61" i="2"/>
  <c r="AJ61" i="2"/>
  <c r="AK61" i="2"/>
  <c r="AM61" i="2"/>
  <c r="AM74" i="2" s="1"/>
  <c r="AN61" i="2"/>
  <c r="AN74" i="2" s="1"/>
  <c r="AO61" i="2"/>
  <c r="AP61" i="2"/>
  <c r="AP74" i="2" s="1"/>
  <c r="AR61" i="2"/>
  <c r="AS61" i="2"/>
  <c r="AT61" i="2"/>
  <c r="AU61" i="2"/>
  <c r="D61" i="2"/>
  <c r="E74" i="2"/>
  <c r="G74" i="2"/>
  <c r="K74" i="2"/>
  <c r="O74" i="2"/>
  <c r="Q74" i="2"/>
  <c r="U74" i="2"/>
  <c r="Y74" i="2"/>
  <c r="AA74" i="2"/>
  <c r="AE74" i="2"/>
  <c r="AI74" i="2"/>
  <c r="AK74" i="2"/>
  <c r="AO74" i="2"/>
  <c r="AS74" i="2"/>
  <c r="AU74" i="2"/>
  <c r="I50" i="2"/>
  <c r="J50" i="2"/>
  <c r="K50" i="2"/>
  <c r="L50" i="2"/>
  <c r="N50" i="2"/>
  <c r="O50" i="2"/>
  <c r="P50" i="2"/>
  <c r="Q50" i="2"/>
  <c r="S50" i="2"/>
  <c r="T50" i="2"/>
  <c r="U50" i="2"/>
  <c r="V50" i="2"/>
  <c r="X50" i="2"/>
  <c r="Y50" i="2"/>
  <c r="Z50" i="2"/>
  <c r="AA50" i="2"/>
  <c r="AC50" i="2"/>
  <c r="AD50" i="2"/>
  <c r="AE50" i="2"/>
  <c r="AF50" i="2"/>
  <c r="AH50" i="2"/>
  <c r="AI50" i="2"/>
  <c r="AJ50" i="2"/>
  <c r="AK50" i="2"/>
  <c r="AM50" i="2"/>
  <c r="AN50" i="2"/>
  <c r="AO50" i="2"/>
  <c r="AP50" i="2"/>
  <c r="AR50" i="2"/>
  <c r="AS50" i="2"/>
  <c r="AT50" i="2"/>
  <c r="AU50" i="2"/>
  <c r="E50" i="2"/>
  <c r="F50" i="2"/>
  <c r="G50" i="2"/>
  <c r="D50" i="2"/>
  <c r="E45" i="2"/>
  <c r="F45" i="2"/>
  <c r="G45" i="2"/>
  <c r="I45" i="2"/>
  <c r="J45" i="2"/>
  <c r="K45" i="2"/>
  <c r="L45" i="2"/>
  <c r="N45" i="2"/>
  <c r="O45" i="2"/>
  <c r="P45" i="2"/>
  <c r="Q45" i="2"/>
  <c r="S45" i="2"/>
  <c r="T45" i="2"/>
  <c r="U45" i="2"/>
  <c r="V45" i="2"/>
  <c r="X45" i="2"/>
  <c r="Y45" i="2"/>
  <c r="Z45" i="2"/>
  <c r="AA45" i="2"/>
  <c r="AC45" i="2"/>
  <c r="AD45" i="2"/>
  <c r="AE45" i="2"/>
  <c r="AF45" i="2"/>
  <c r="AH45" i="2"/>
  <c r="AI45" i="2"/>
  <c r="AJ45" i="2"/>
  <c r="AK45" i="2"/>
  <c r="AM45" i="2"/>
  <c r="AN45" i="2"/>
  <c r="AO45" i="2"/>
  <c r="AP45" i="2"/>
  <c r="AR45" i="2"/>
  <c r="AS45" i="2"/>
  <c r="AT45" i="2"/>
  <c r="AU45" i="2"/>
  <c r="D45" i="2"/>
  <c r="E42" i="2"/>
  <c r="E53" i="2" s="1"/>
  <c r="F42" i="2"/>
  <c r="G42" i="2"/>
  <c r="G53" i="2" s="1"/>
  <c r="I42" i="2"/>
  <c r="J42" i="2"/>
  <c r="J53" i="2" s="1"/>
  <c r="K42" i="2"/>
  <c r="L42" i="2"/>
  <c r="L53" i="2" s="1"/>
  <c r="N42" i="2"/>
  <c r="O42" i="2"/>
  <c r="O53" i="2" s="1"/>
  <c r="P42" i="2"/>
  <c r="Q42" i="2"/>
  <c r="S42" i="2"/>
  <c r="T42" i="2"/>
  <c r="T53" i="2" s="1"/>
  <c r="U42" i="2"/>
  <c r="V42" i="2"/>
  <c r="V53" i="2" s="1"/>
  <c r="X42" i="2"/>
  <c r="Y42" i="2"/>
  <c r="Y53" i="2" s="1"/>
  <c r="Z42" i="2"/>
  <c r="AA42" i="2"/>
  <c r="AC42" i="2"/>
  <c r="AD42" i="2"/>
  <c r="AD53" i="2" s="1"/>
  <c r="AE42" i="2"/>
  <c r="AF42" i="2"/>
  <c r="AF53" i="2" s="1"/>
  <c r="AH42" i="2"/>
  <c r="AI42" i="2"/>
  <c r="AI53" i="2" s="1"/>
  <c r="AJ42" i="2"/>
  <c r="AK42" i="2"/>
  <c r="AM42" i="2"/>
  <c r="AN42" i="2"/>
  <c r="AN53" i="2" s="1"/>
  <c r="AO42" i="2"/>
  <c r="AP42" i="2"/>
  <c r="AP53" i="2" s="1"/>
  <c r="AR42" i="2"/>
  <c r="AS42" i="2"/>
  <c r="AS53" i="2" s="1"/>
  <c r="AT42" i="2"/>
  <c r="AU42" i="2"/>
  <c r="D42" i="2"/>
  <c r="E39" i="2"/>
  <c r="F39" i="2"/>
  <c r="G39" i="2"/>
  <c r="I39" i="2"/>
  <c r="J39" i="2"/>
  <c r="K39" i="2"/>
  <c r="L39" i="2"/>
  <c r="N39" i="2"/>
  <c r="O39" i="2"/>
  <c r="P39" i="2"/>
  <c r="Q39" i="2"/>
  <c r="S39" i="2"/>
  <c r="T39" i="2"/>
  <c r="U39" i="2"/>
  <c r="V39" i="2"/>
  <c r="X39" i="2"/>
  <c r="Y39" i="2"/>
  <c r="Z39" i="2"/>
  <c r="AA39" i="2"/>
  <c r="AC39" i="2"/>
  <c r="AD39" i="2"/>
  <c r="AE39" i="2"/>
  <c r="AF39" i="2"/>
  <c r="AH39" i="2"/>
  <c r="AI39" i="2"/>
  <c r="AJ39" i="2"/>
  <c r="AK39" i="2"/>
  <c r="AM39" i="2"/>
  <c r="AN39" i="2"/>
  <c r="AO39" i="2"/>
  <c r="AP39" i="2"/>
  <c r="AR39" i="2"/>
  <c r="AS39" i="2"/>
  <c r="AT39" i="2"/>
  <c r="AU39" i="2"/>
  <c r="D39" i="2"/>
  <c r="E36" i="2"/>
  <c r="F36" i="2"/>
  <c r="G36" i="2"/>
  <c r="I36" i="2"/>
  <c r="J36" i="2"/>
  <c r="K36" i="2"/>
  <c r="L36" i="2"/>
  <c r="N36" i="2"/>
  <c r="O36" i="2"/>
  <c r="P36" i="2"/>
  <c r="Q36" i="2"/>
  <c r="S36" i="2"/>
  <c r="T36" i="2"/>
  <c r="U36" i="2"/>
  <c r="V36" i="2"/>
  <c r="X36" i="2"/>
  <c r="Y36" i="2"/>
  <c r="Z36" i="2"/>
  <c r="AA36" i="2"/>
  <c r="AC36" i="2"/>
  <c r="AD36" i="2"/>
  <c r="AE36" i="2"/>
  <c r="AF36" i="2"/>
  <c r="AH36" i="2"/>
  <c r="AI36" i="2"/>
  <c r="AJ36" i="2"/>
  <c r="AK36" i="2"/>
  <c r="AM36" i="2"/>
  <c r="AN36" i="2"/>
  <c r="AO36" i="2"/>
  <c r="AP36" i="2"/>
  <c r="AR36" i="2"/>
  <c r="AS36" i="2"/>
  <c r="AT36" i="2"/>
  <c r="AU36" i="2"/>
  <c r="D36" i="2"/>
  <c r="E31" i="2"/>
  <c r="F31" i="2"/>
  <c r="G31" i="2"/>
  <c r="I31" i="2"/>
  <c r="J31" i="2"/>
  <c r="K31" i="2"/>
  <c r="L31" i="2"/>
  <c r="N31" i="2"/>
  <c r="O31" i="2"/>
  <c r="P31" i="2"/>
  <c r="Q31" i="2"/>
  <c r="S31" i="2"/>
  <c r="T31" i="2"/>
  <c r="U31" i="2"/>
  <c r="V31" i="2"/>
  <c r="X31" i="2"/>
  <c r="Y31" i="2"/>
  <c r="Z31" i="2"/>
  <c r="AA31" i="2"/>
  <c r="AC31" i="2"/>
  <c r="AD31" i="2"/>
  <c r="AE31" i="2"/>
  <c r="AF31" i="2"/>
  <c r="AH31" i="2"/>
  <c r="AI31" i="2"/>
  <c r="AJ31" i="2"/>
  <c r="AK31" i="2"/>
  <c r="AM31" i="2"/>
  <c r="AN31" i="2"/>
  <c r="AO31" i="2"/>
  <c r="AP31" i="2"/>
  <c r="AR31" i="2"/>
  <c r="AS31" i="2"/>
  <c r="AT31" i="2"/>
  <c r="AU31" i="2"/>
  <c r="D31" i="2"/>
  <c r="E28" i="2"/>
  <c r="F28" i="2"/>
  <c r="G28" i="2"/>
  <c r="I28" i="2"/>
  <c r="J28" i="2"/>
  <c r="K28" i="2"/>
  <c r="L28" i="2"/>
  <c r="N28" i="2"/>
  <c r="O28" i="2"/>
  <c r="P28" i="2"/>
  <c r="Q28" i="2"/>
  <c r="S28" i="2"/>
  <c r="T28" i="2"/>
  <c r="U28" i="2"/>
  <c r="V28" i="2"/>
  <c r="X28" i="2"/>
  <c r="Y28" i="2"/>
  <c r="Z28" i="2"/>
  <c r="AA28" i="2"/>
  <c r="AC28" i="2"/>
  <c r="AD28" i="2"/>
  <c r="AE28" i="2"/>
  <c r="AF28" i="2"/>
  <c r="AH28" i="2"/>
  <c r="AI28" i="2"/>
  <c r="AJ28" i="2"/>
  <c r="AK28" i="2"/>
  <c r="AM28" i="2"/>
  <c r="AN28" i="2"/>
  <c r="AO28" i="2"/>
  <c r="AP28" i="2"/>
  <c r="AR28" i="2"/>
  <c r="AS28" i="2"/>
  <c r="AT28" i="2"/>
  <c r="AU28" i="2"/>
  <c r="D28" i="2"/>
  <c r="E25" i="2"/>
  <c r="F25" i="2"/>
  <c r="I25" i="2"/>
  <c r="J25" i="2"/>
  <c r="K25" i="2"/>
  <c r="L25" i="2"/>
  <c r="N25" i="2"/>
  <c r="O25" i="2"/>
  <c r="P25" i="2"/>
  <c r="Q25" i="2"/>
  <c r="S25" i="2"/>
  <c r="T25" i="2"/>
  <c r="U25" i="2"/>
  <c r="V25" i="2"/>
  <c r="X25" i="2"/>
  <c r="Y25" i="2"/>
  <c r="Z25" i="2"/>
  <c r="AA25" i="2"/>
  <c r="AC25" i="2"/>
  <c r="AD25" i="2"/>
  <c r="AE25" i="2"/>
  <c r="AF25" i="2"/>
  <c r="AH25" i="2"/>
  <c r="AI25" i="2"/>
  <c r="AJ25" i="2"/>
  <c r="AK25" i="2"/>
  <c r="AM25" i="2"/>
  <c r="AN25" i="2"/>
  <c r="AO25" i="2"/>
  <c r="AP25" i="2"/>
  <c r="AR25" i="2"/>
  <c r="AS25" i="2"/>
  <c r="AT25" i="2"/>
  <c r="AU25" i="2"/>
  <c r="D25" i="2"/>
  <c r="E12" i="2"/>
  <c r="F12" i="2"/>
  <c r="G12" i="2"/>
  <c r="I12" i="2"/>
  <c r="J12" i="2"/>
  <c r="K12" i="2"/>
  <c r="L12" i="2"/>
  <c r="N12" i="2"/>
  <c r="O12" i="2"/>
  <c r="P12" i="2"/>
  <c r="Q12" i="2"/>
  <c r="S12" i="2"/>
  <c r="T12" i="2"/>
  <c r="U12" i="2"/>
  <c r="V12" i="2"/>
  <c r="X12" i="2"/>
  <c r="Y12" i="2"/>
  <c r="Z12" i="2"/>
  <c r="AA12" i="2"/>
  <c r="AC12" i="2"/>
  <c r="AD12" i="2"/>
  <c r="AE12" i="2"/>
  <c r="AF12" i="2"/>
  <c r="AH12" i="2"/>
  <c r="AI12" i="2"/>
  <c r="AJ12" i="2"/>
  <c r="AK12" i="2"/>
  <c r="AM12" i="2"/>
  <c r="AN12" i="2"/>
  <c r="AO12" i="2"/>
  <c r="AP12" i="2"/>
  <c r="AR12" i="2"/>
  <c r="AS12" i="2"/>
  <c r="AT12" i="2"/>
  <c r="AU12" i="2"/>
  <c r="D12" i="2"/>
  <c r="E8" i="2"/>
  <c r="E13" i="2" s="1"/>
  <c r="F8" i="2"/>
  <c r="F13" i="2" s="1"/>
  <c r="G8" i="2"/>
  <c r="G13" i="2" s="1"/>
  <c r="I8" i="2"/>
  <c r="J8" i="2"/>
  <c r="J13" i="2" s="1"/>
  <c r="K8" i="2"/>
  <c r="K13" i="2" s="1"/>
  <c r="L8" i="2"/>
  <c r="L13" i="2" s="1"/>
  <c r="N8" i="2"/>
  <c r="N13" i="2" s="1"/>
  <c r="O8" i="2"/>
  <c r="O13" i="2" s="1"/>
  <c r="P8" i="2"/>
  <c r="P13" i="2" s="1"/>
  <c r="Q8" i="2"/>
  <c r="Q13" i="2" s="1"/>
  <c r="S8" i="2"/>
  <c r="S13" i="2" s="1"/>
  <c r="T8" i="2"/>
  <c r="T13" i="2" s="1"/>
  <c r="U8" i="2"/>
  <c r="U13" i="2" s="1"/>
  <c r="V8" i="2"/>
  <c r="V13" i="2" s="1"/>
  <c r="X8" i="2"/>
  <c r="X13" i="2" s="1"/>
  <c r="Y8" i="2"/>
  <c r="Y13" i="2" s="1"/>
  <c r="Z8" i="2"/>
  <c r="Z13" i="2" s="1"/>
  <c r="AA8" i="2"/>
  <c r="AA13" i="2" s="1"/>
  <c r="AC8" i="2"/>
  <c r="AC13" i="2" s="1"/>
  <c r="AD8" i="2"/>
  <c r="AD13" i="2" s="1"/>
  <c r="AE8" i="2"/>
  <c r="AE13" i="2" s="1"/>
  <c r="AF8" i="2"/>
  <c r="AF13" i="2" s="1"/>
  <c r="AH8" i="2"/>
  <c r="AH13" i="2" s="1"/>
  <c r="AI8" i="2"/>
  <c r="AI13" i="2" s="1"/>
  <c r="AJ8" i="2"/>
  <c r="AJ13" i="2" s="1"/>
  <c r="AK8" i="2"/>
  <c r="AK13" i="2" s="1"/>
  <c r="AM8" i="2"/>
  <c r="AM13" i="2" s="1"/>
  <c r="AN8" i="2"/>
  <c r="AN13" i="2" s="1"/>
  <c r="AO8" i="2"/>
  <c r="AO13" i="2" s="1"/>
  <c r="AP8" i="2"/>
  <c r="AP13" i="2" s="1"/>
  <c r="AR8" i="2"/>
  <c r="AR13" i="2" s="1"/>
  <c r="AS8" i="2"/>
  <c r="AS13" i="2" s="1"/>
  <c r="AT8" i="2"/>
  <c r="AT13" i="2" s="1"/>
  <c r="AU8" i="2"/>
  <c r="AU13" i="2" s="1"/>
  <c r="D8" i="2"/>
  <c r="D13" i="2" s="1"/>
  <c r="G4" i="4"/>
  <c r="G5" i="4"/>
  <c r="G6" i="4"/>
  <c r="G7" i="4"/>
  <c r="G9" i="4"/>
  <c r="G10" i="4"/>
  <c r="G3" i="4"/>
  <c r="D4" i="4"/>
  <c r="D6" i="4"/>
  <c r="D7" i="4"/>
  <c r="D8" i="4"/>
  <c r="D10" i="4"/>
  <c r="Z19" i="5"/>
  <c r="O19" i="5"/>
  <c r="N19" i="5"/>
  <c r="AU19" i="5"/>
  <c r="AV19" i="5"/>
  <c r="AR19" i="5"/>
  <c r="AS19" i="5"/>
  <c r="AO19" i="5"/>
  <c r="AP19" i="5"/>
  <c r="AL19" i="5"/>
  <c r="AM19" i="5"/>
  <c r="AI19" i="5"/>
  <c r="AJ19" i="5"/>
  <c r="AF19" i="5"/>
  <c r="AC19" i="5"/>
  <c r="AD19" i="5"/>
  <c r="AA19" i="5"/>
  <c r="W19" i="5"/>
  <c r="X19" i="5"/>
  <c r="T19" i="5"/>
  <c r="U19" i="5"/>
  <c r="Q19" i="5"/>
  <c r="R19" i="5"/>
  <c r="BB19" i="5"/>
  <c r="BA19" i="5"/>
  <c r="AY19" i="5"/>
  <c r="AX19" i="5"/>
  <c r="H4" i="4"/>
  <c r="H8" i="4" l="1"/>
  <c r="H5" i="4"/>
  <c r="H3" i="4"/>
  <c r="H9" i="4"/>
  <c r="AT74" i="2"/>
  <c r="AR74" i="2"/>
  <c r="AJ74" i="2"/>
  <c r="AH74" i="2"/>
  <c r="Z74" i="2"/>
  <c r="X74" i="2"/>
  <c r="P74" i="2"/>
  <c r="N74" i="2"/>
  <c r="AU53" i="2"/>
  <c r="AK53" i="2"/>
  <c r="AK75" i="2" s="1"/>
  <c r="AA53" i="2"/>
  <c r="Q53" i="2"/>
  <c r="AO53" i="2"/>
  <c r="AM53" i="2"/>
  <c r="AE53" i="2"/>
  <c r="AC53" i="2"/>
  <c r="U53" i="2"/>
  <c r="S53" i="2"/>
  <c r="K53" i="2"/>
  <c r="I53" i="2"/>
  <c r="F74" i="2"/>
  <c r="I13" i="2"/>
  <c r="AT53" i="2"/>
  <c r="AR53" i="2"/>
  <c r="AJ53" i="2"/>
  <c r="AJ75" i="2" s="1"/>
  <c r="AH53" i="2"/>
  <c r="Z53" i="2"/>
  <c r="X53" i="2"/>
  <c r="P53" i="2"/>
  <c r="N53" i="2"/>
  <c r="F53" i="2"/>
  <c r="F75" i="2" s="1"/>
  <c r="D53" i="2"/>
  <c r="K19" i="5"/>
  <c r="H19" i="5"/>
  <c r="E19" i="5"/>
  <c r="I19" i="5"/>
  <c r="H7" i="4"/>
  <c r="H6" i="4"/>
  <c r="H10" i="4"/>
  <c r="AZ19" i="5"/>
  <c r="BC19" i="5"/>
  <c r="AW19" i="5"/>
  <c r="AN19" i="5"/>
  <c r="AT19" i="5"/>
  <c r="AQ19" i="5"/>
  <c r="AK19" i="5"/>
  <c r="AH19" i="5"/>
  <c r="AE19" i="5"/>
  <c r="AB19" i="5"/>
  <c r="Y19" i="5"/>
  <c r="V19" i="5"/>
  <c r="S19" i="5"/>
  <c r="P19" i="5"/>
  <c r="AR20" i="5" l="1"/>
  <c r="N20" i="5"/>
  <c r="T20" i="5"/>
  <c r="Z20" i="5"/>
  <c r="AF20" i="5"/>
  <c r="AL20" i="5"/>
  <c r="J19" i="5"/>
  <c r="B19" i="5"/>
  <c r="C19" i="5"/>
  <c r="F19" i="5"/>
  <c r="G19" i="5" s="1"/>
  <c r="L19" i="5"/>
  <c r="M19" i="5" s="1"/>
  <c r="H20" i="5" s="1"/>
  <c r="D19" i="5" l="1"/>
  <c r="B20" i="5" s="1"/>
</calcChain>
</file>

<file path=xl/sharedStrings.xml><?xml version="1.0" encoding="utf-8"?>
<sst xmlns="http://schemas.openxmlformats.org/spreadsheetml/2006/main" count="272" uniqueCount="112">
  <si>
    <t xml:space="preserve">PUNTOS CRÍTICOS </t>
  </si>
  <si>
    <t xml:space="preserve">Diagnóstico   </t>
  </si>
  <si>
    <t xml:space="preserve">Recolección  </t>
  </si>
  <si>
    <t xml:space="preserve">Captura  </t>
  </si>
  <si>
    <t xml:space="preserve">Esterilización </t>
  </si>
  <si>
    <t>Liberación</t>
  </si>
  <si>
    <t>Entregados</t>
  </si>
  <si>
    <t>Ingreso a la UCA</t>
  </si>
  <si>
    <t xml:space="preserve">Hogar de paso </t>
  </si>
  <si>
    <t>Muertes</t>
  </si>
  <si>
    <t xml:space="preserve">Observaciones </t>
  </si>
  <si>
    <t>Zona</t>
  </si>
  <si>
    <t>Localidad</t>
  </si>
  <si>
    <t>Barrio  </t>
  </si>
  <si>
    <t>CH</t>
  </si>
  <si>
    <t>CM</t>
  </si>
  <si>
    <t>FH</t>
  </si>
  <si>
    <t>FM</t>
  </si>
  <si>
    <t xml:space="preserve">Fecha </t>
  </si>
  <si>
    <t xml:space="preserve">Usme </t>
  </si>
  <si>
    <t>Suba</t>
  </si>
  <si>
    <t>Kennedy</t>
  </si>
  <si>
    <t>KENNEDY</t>
  </si>
  <si>
    <t>SUBA</t>
  </si>
  <si>
    <t>BARRIOS UNIDOS</t>
  </si>
  <si>
    <t>BOSA</t>
  </si>
  <si>
    <t>Perros</t>
  </si>
  <si>
    <t>Gatos</t>
  </si>
  <si>
    <t>USAQUEN</t>
  </si>
  <si>
    <t>Intervención</t>
  </si>
  <si>
    <t xml:space="preserve">Perros </t>
  </si>
  <si>
    <t xml:space="preserve">Total </t>
  </si>
  <si>
    <t xml:space="preserve">Avanzada </t>
  </si>
  <si>
    <t>Avanzada</t>
  </si>
  <si>
    <t>SUR</t>
  </si>
  <si>
    <t xml:space="preserve">Barrios Unidos </t>
  </si>
  <si>
    <t>Engativa</t>
  </si>
  <si>
    <t>Teusaquillo</t>
  </si>
  <si>
    <t>Suba Urbano</t>
  </si>
  <si>
    <t xml:space="preserve">Club de los lagartos </t>
  </si>
  <si>
    <t>Lombardia</t>
  </si>
  <si>
    <t xml:space="preserve">CENTRO ORIENTE </t>
  </si>
  <si>
    <t xml:space="preserve">San Cristobal </t>
  </si>
  <si>
    <t>Antonio Nariño</t>
  </si>
  <si>
    <t xml:space="preserve">Santa fe </t>
  </si>
  <si>
    <t xml:space="preserve">Bosa </t>
  </si>
  <si>
    <t>Fontibon</t>
  </si>
  <si>
    <t>Parques de Bogota</t>
  </si>
  <si>
    <t>Andalucia</t>
  </si>
  <si>
    <t>SUR OCCIDENTE</t>
  </si>
  <si>
    <t xml:space="preserve">TOTAL ZONAS </t>
  </si>
  <si>
    <t>ENGATIVA</t>
  </si>
  <si>
    <t>TEUSAQUILLO</t>
  </si>
  <si>
    <t>SAN CRISTOBAL</t>
  </si>
  <si>
    <t>ANTONIO NARIÑO</t>
  </si>
  <si>
    <t>PUENTE ARANDA</t>
  </si>
  <si>
    <t>FONTIBON</t>
  </si>
  <si>
    <t xml:space="preserve">Monteblanco </t>
  </si>
  <si>
    <t>Ciudad Bolivar</t>
  </si>
  <si>
    <t xml:space="preserve">AVANZADA CON BRIGADAS </t>
  </si>
  <si>
    <t>Paraiso el Guval</t>
  </si>
  <si>
    <t xml:space="preserve">Relleno sanitario Doña Juana </t>
  </si>
  <si>
    <t>valles de cafam</t>
  </si>
  <si>
    <t>El pedregal</t>
  </si>
  <si>
    <t>Acapulco</t>
  </si>
  <si>
    <t>El boqueron</t>
  </si>
  <si>
    <t>La esmeralda</t>
  </si>
  <si>
    <t xml:space="preserve">AVANZADA </t>
  </si>
  <si>
    <t xml:space="preserve">Norte </t>
  </si>
  <si>
    <t>Suba Rural</t>
  </si>
  <si>
    <t>La Paz</t>
  </si>
  <si>
    <t>Codito</t>
  </si>
  <si>
    <t>Usaquen</t>
  </si>
  <si>
    <t>Los cedros</t>
  </si>
  <si>
    <t>Los angeles</t>
  </si>
  <si>
    <t xml:space="preserve">Laureles </t>
  </si>
  <si>
    <t xml:space="preserve">El plan </t>
  </si>
  <si>
    <t xml:space="preserve">Portal del norte </t>
  </si>
  <si>
    <t>Tuna baja</t>
  </si>
  <si>
    <t>Aures</t>
  </si>
  <si>
    <t xml:space="preserve">Nueva tibabulles </t>
  </si>
  <si>
    <t>Lisboa</t>
  </si>
  <si>
    <t>Salitre suba</t>
  </si>
  <si>
    <t xml:space="preserve">Villa Gladis </t>
  </si>
  <si>
    <t>Banco central</t>
  </si>
  <si>
    <t>quesada</t>
  </si>
  <si>
    <t>Martires</t>
  </si>
  <si>
    <t>Ciudad jardin</t>
  </si>
  <si>
    <t>Juan rey</t>
  </si>
  <si>
    <t>Rafael Uribe Uribe</t>
  </si>
  <si>
    <t>Quiroga</t>
  </si>
  <si>
    <t xml:space="preserve">La capuchina </t>
  </si>
  <si>
    <t>Ciudad Kennedy</t>
  </si>
  <si>
    <t>Acacias</t>
  </si>
  <si>
    <t>Gorgozola</t>
  </si>
  <si>
    <t>San Bernardino</t>
  </si>
  <si>
    <t xml:space="preserve">humedal Tibanica </t>
  </si>
  <si>
    <t>Independencia</t>
  </si>
  <si>
    <t>villa hermosa</t>
  </si>
  <si>
    <t>Villa Alazacia</t>
  </si>
  <si>
    <t xml:space="preserve">Puente aranda </t>
  </si>
  <si>
    <t>Pueblo nuevo</t>
  </si>
  <si>
    <t>TOTAL SUR</t>
  </si>
  <si>
    <t>Kimi pernia</t>
  </si>
  <si>
    <t>Recodo</t>
  </si>
  <si>
    <t>La Igualdad</t>
  </si>
  <si>
    <t>Palmitas</t>
  </si>
  <si>
    <t>USME</t>
  </si>
  <si>
    <t>CIUDAD BOLIVAR</t>
  </si>
  <si>
    <t>MARTIRES</t>
  </si>
  <si>
    <t>SANTA FE</t>
  </si>
  <si>
    <t>RAFAEL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</si>
</sst>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'Consolidado CES'!$B$2</c:f>
              <c:strCache>
                <c:ptCount val="1"/>
                <c:pt idx="0">
                  <c:v>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CES'!$B$3:$B$10</c:f>
              <c:numCache>
                <c:formatCode>General</c:formatCode>
                <c:ptCount val="8"/>
                <c:pt idx="0">
                  <c:v>54</c:v>
                </c:pt>
                <c:pt idx="1">
                  <c:v>98</c:v>
                </c:pt>
                <c:pt idx="2">
                  <c:v>9</c:v>
                </c:pt>
                <c:pt idx="3">
                  <c:v>103</c:v>
                </c:pt>
                <c:pt idx="4">
                  <c:v>0</c:v>
                </c:pt>
                <c:pt idx="5">
                  <c:v>104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8-4505-8EAC-FF06DEDF5813}"/>
            </c:ext>
          </c:extLst>
        </c:ser>
        <c:ser>
          <c:idx val="1"/>
          <c:order val="1"/>
          <c:tx>
            <c:strRef>
              <c:f>'Consolidado CES'!$C$2</c:f>
              <c:strCache>
                <c:ptCount val="1"/>
                <c:pt idx="0">
                  <c:v>CM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CES'!$C$3:$C$10</c:f>
              <c:numCache>
                <c:formatCode>General</c:formatCode>
                <c:ptCount val="8"/>
                <c:pt idx="0">
                  <c:v>25</c:v>
                </c:pt>
                <c:pt idx="1">
                  <c:v>21</c:v>
                </c:pt>
                <c:pt idx="2">
                  <c:v>3</c:v>
                </c:pt>
                <c:pt idx="3">
                  <c:v>22</c:v>
                </c:pt>
                <c:pt idx="4">
                  <c:v>2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8-4505-8EAC-FF06DEDF5813}"/>
            </c:ext>
          </c:extLst>
        </c:ser>
        <c:ser>
          <c:idx val="2"/>
          <c:order val="2"/>
          <c:tx>
            <c:strRef>
              <c:f>'Consolidado CES'!$D$2</c:f>
              <c:strCache>
                <c:ptCount val="1"/>
                <c:pt idx="0">
                  <c:v>Perros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CES'!$D$3:$D$10</c:f>
              <c:numCache>
                <c:formatCode>General</c:formatCode>
                <c:ptCount val="8"/>
                <c:pt idx="0">
                  <c:v>79</c:v>
                </c:pt>
                <c:pt idx="1">
                  <c:v>119</c:v>
                </c:pt>
                <c:pt idx="2">
                  <c:v>12</c:v>
                </c:pt>
                <c:pt idx="3">
                  <c:v>125</c:v>
                </c:pt>
                <c:pt idx="4">
                  <c:v>2</c:v>
                </c:pt>
                <c:pt idx="5">
                  <c:v>125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98-4505-8EAC-FF06DEDF5813}"/>
            </c:ext>
          </c:extLst>
        </c:ser>
        <c:ser>
          <c:idx val="3"/>
          <c:order val="3"/>
          <c:tx>
            <c:strRef>
              <c:f>'Consolidado CES'!$E$2</c:f>
              <c:strCache>
                <c:ptCount val="1"/>
                <c:pt idx="0">
                  <c:v>FH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CES'!$E$3:$E$10</c:f>
              <c:numCache>
                <c:formatCode>General</c:formatCode>
                <c:ptCount val="8"/>
                <c:pt idx="0">
                  <c:v>20</c:v>
                </c:pt>
                <c:pt idx="1">
                  <c:v>74</c:v>
                </c:pt>
                <c:pt idx="2">
                  <c:v>19</c:v>
                </c:pt>
                <c:pt idx="3">
                  <c:v>92</c:v>
                </c:pt>
                <c:pt idx="4">
                  <c:v>8</c:v>
                </c:pt>
                <c:pt idx="5">
                  <c:v>81</c:v>
                </c:pt>
                <c:pt idx="6">
                  <c:v>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8-4505-8EAC-FF06DEDF5813}"/>
            </c:ext>
          </c:extLst>
        </c:ser>
        <c:ser>
          <c:idx val="4"/>
          <c:order val="4"/>
          <c:tx>
            <c:strRef>
              <c:f>'Consolidado CES'!$F$2</c:f>
              <c:strCache>
                <c:ptCount val="1"/>
                <c:pt idx="0">
                  <c:v>FM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CES'!$F$3:$F$10</c:f>
              <c:numCache>
                <c:formatCode>General</c:formatCode>
                <c:ptCount val="8"/>
                <c:pt idx="0">
                  <c:v>8</c:v>
                </c:pt>
                <c:pt idx="1">
                  <c:v>20</c:v>
                </c:pt>
                <c:pt idx="2">
                  <c:v>13</c:v>
                </c:pt>
                <c:pt idx="3">
                  <c:v>31</c:v>
                </c:pt>
                <c:pt idx="4">
                  <c:v>7</c:v>
                </c:pt>
                <c:pt idx="5">
                  <c:v>21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98-4505-8EAC-FF06DEDF5813}"/>
            </c:ext>
          </c:extLst>
        </c:ser>
        <c:ser>
          <c:idx val="5"/>
          <c:order val="5"/>
          <c:tx>
            <c:strRef>
              <c:f>'Consolidado CES'!$G$2</c:f>
              <c:strCache>
                <c:ptCount val="1"/>
                <c:pt idx="0">
                  <c:v>Gatos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CES'!$G$3:$G$10</c:f>
              <c:numCache>
                <c:formatCode>General</c:formatCode>
                <c:ptCount val="8"/>
                <c:pt idx="0">
                  <c:v>28</c:v>
                </c:pt>
                <c:pt idx="1">
                  <c:v>94</c:v>
                </c:pt>
                <c:pt idx="2">
                  <c:v>32</c:v>
                </c:pt>
                <c:pt idx="3">
                  <c:v>123</c:v>
                </c:pt>
                <c:pt idx="4">
                  <c:v>15</c:v>
                </c:pt>
                <c:pt idx="5">
                  <c:v>102</c:v>
                </c:pt>
                <c:pt idx="6">
                  <c:v>2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98-4505-8EAC-FF06DEDF5813}"/>
            </c:ext>
          </c:extLst>
        </c:ser>
        <c:ser>
          <c:idx val="6"/>
          <c:order val="6"/>
          <c:tx>
            <c:strRef>
              <c:f>'Consolidado CES'!$H$2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'Consolidado CES'!$A$3:$A$10</c:f>
              <c:strCache>
                <c:ptCount val="8"/>
                <c:pt idx="0">
                  <c:v>Diagnóstico   </c:v>
                </c:pt>
                <c:pt idx="1">
                  <c:v>Recolección  </c:v>
                </c:pt>
                <c:pt idx="2">
                  <c:v>Captura  </c:v>
                </c:pt>
                <c:pt idx="3">
                  <c:v>Esterilización </c:v>
                </c:pt>
                <c:pt idx="4">
                  <c:v>Liberación</c:v>
                </c:pt>
                <c:pt idx="5">
                  <c:v>Entregados</c:v>
                </c:pt>
                <c:pt idx="6">
                  <c:v>Ingreso a la UCA</c:v>
                </c:pt>
                <c:pt idx="7">
                  <c:v>Hogar de paso </c:v>
                </c:pt>
              </c:strCache>
            </c:strRef>
          </c:cat>
          <c:val>
            <c:numRef>
              <c:f>'Consolidado CES'!$H$3:$H$10</c:f>
              <c:numCache>
                <c:formatCode>General</c:formatCode>
                <c:ptCount val="8"/>
                <c:pt idx="0">
                  <c:v>107</c:v>
                </c:pt>
                <c:pt idx="1">
                  <c:v>213</c:v>
                </c:pt>
                <c:pt idx="2">
                  <c:v>44</c:v>
                </c:pt>
                <c:pt idx="3">
                  <c:v>248</c:v>
                </c:pt>
                <c:pt idx="4">
                  <c:v>17</c:v>
                </c:pt>
                <c:pt idx="5">
                  <c:v>227</c:v>
                </c:pt>
                <c:pt idx="6">
                  <c:v>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8-4505-8EAC-FF06DEDF5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3133247"/>
        <c:axId val="1193129503"/>
      </c:barChart>
      <c:catAx>
        <c:axId val="1193133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3129503"/>
        <c:crosses val="autoZero"/>
        <c:auto val="1"/>
        <c:lblAlgn val="ctr"/>
        <c:lblOffset val="100"/>
        <c:noMultiLvlLbl val="0"/>
      </c:catAx>
      <c:valAx>
        <c:axId val="1193129503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931332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1</xdr:row>
      <xdr:rowOff>85725</xdr:rowOff>
    </xdr:from>
    <xdr:to>
      <xdr:col>17</xdr:col>
      <xdr:colOff>552450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E1B92E-E2BD-47E1-A853-8AE8A1E2D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341D-6C45-428C-BA8F-C65994464B95}">
  <dimension ref="A1:AW87"/>
  <sheetViews>
    <sheetView zoomScale="110" zoomScaleNormal="11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D76" sqref="D76"/>
    </sheetView>
  </sheetViews>
  <sheetFormatPr baseColWidth="10" defaultColWidth="11.42578125" defaultRowHeight="15" x14ac:dyDescent="0.25"/>
  <cols>
    <col min="1" max="1" width="19.42578125" style="1" customWidth="1"/>
    <col min="2" max="2" width="18.85546875" style="1" bestFit="1" customWidth="1"/>
    <col min="3" max="3" width="51" style="1" customWidth="1"/>
    <col min="4" max="4" width="7.7109375" style="1" customWidth="1"/>
    <col min="5" max="7" width="5.7109375" style="1" customWidth="1"/>
    <col min="8" max="8" width="11.42578125" style="1"/>
    <col min="9" max="12" width="5.7109375" style="1" customWidth="1"/>
    <col min="13" max="13" width="11.42578125" style="1"/>
    <col min="14" max="17" width="5.7109375" style="1" customWidth="1"/>
    <col min="18" max="18" width="11.42578125" style="1"/>
    <col min="19" max="22" width="5.7109375" style="1" customWidth="1"/>
    <col min="23" max="23" width="11.42578125" style="1"/>
    <col min="24" max="27" width="5.7109375" style="1" customWidth="1"/>
    <col min="28" max="28" width="11.42578125" style="1"/>
    <col min="29" max="32" width="5.7109375" style="1" customWidth="1"/>
    <col min="33" max="33" width="11.42578125" style="1"/>
    <col min="34" max="37" width="5.7109375" style="1" customWidth="1"/>
    <col min="38" max="38" width="11.42578125" style="1"/>
    <col min="39" max="42" width="5.7109375" style="1" customWidth="1"/>
    <col min="43" max="43" width="11.42578125" style="1"/>
    <col min="44" max="47" width="5.7109375" style="1" customWidth="1"/>
    <col min="48" max="48" width="11.42578125" style="1"/>
    <col min="49" max="49" width="32.5703125" style="1" customWidth="1"/>
    <col min="50" max="16384" width="11.42578125" style="1"/>
  </cols>
  <sheetData>
    <row r="1" spans="1:49" s="6" customFormat="1" ht="44.25" customHeight="1" x14ac:dyDescent="0.25">
      <c r="A1" s="41" t="s">
        <v>0</v>
      </c>
      <c r="B1" s="41"/>
      <c r="C1" s="41"/>
      <c r="D1" s="41" t="s">
        <v>1</v>
      </c>
      <c r="E1" s="41"/>
      <c r="F1" s="41"/>
      <c r="G1" s="41"/>
      <c r="H1" s="41"/>
      <c r="I1" s="42" t="s">
        <v>2</v>
      </c>
      <c r="J1" s="42"/>
      <c r="K1" s="42"/>
      <c r="L1" s="42"/>
      <c r="M1" s="42"/>
      <c r="N1" s="42" t="s">
        <v>3</v>
      </c>
      <c r="O1" s="42"/>
      <c r="P1" s="42"/>
      <c r="Q1" s="42"/>
      <c r="R1" s="42"/>
      <c r="S1" s="42" t="s">
        <v>4</v>
      </c>
      <c r="T1" s="42"/>
      <c r="U1" s="42"/>
      <c r="V1" s="42"/>
      <c r="W1" s="42"/>
      <c r="X1" s="42" t="s">
        <v>5</v>
      </c>
      <c r="Y1" s="42"/>
      <c r="Z1" s="42"/>
      <c r="AA1" s="42"/>
      <c r="AB1" s="42"/>
      <c r="AC1" s="42" t="s">
        <v>6</v>
      </c>
      <c r="AD1" s="42"/>
      <c r="AE1" s="42"/>
      <c r="AF1" s="42"/>
      <c r="AG1" s="42"/>
      <c r="AH1" s="42" t="s">
        <v>7</v>
      </c>
      <c r="AI1" s="42"/>
      <c r="AJ1" s="42"/>
      <c r="AK1" s="42"/>
      <c r="AL1" s="42"/>
      <c r="AM1" s="41" t="s">
        <v>8</v>
      </c>
      <c r="AN1" s="41"/>
      <c r="AO1" s="41"/>
      <c r="AP1" s="41"/>
      <c r="AQ1" s="41"/>
      <c r="AR1" s="41" t="s">
        <v>9</v>
      </c>
      <c r="AS1" s="41"/>
      <c r="AT1" s="41"/>
      <c r="AU1" s="41"/>
      <c r="AV1" s="41"/>
      <c r="AW1" s="5" t="s">
        <v>10</v>
      </c>
    </row>
    <row r="2" spans="1:49" s="6" customFormat="1" ht="14.25" x14ac:dyDescent="0.25">
      <c r="A2" s="7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8" t="s">
        <v>18</v>
      </c>
      <c r="I2" s="6" t="s">
        <v>14</v>
      </c>
      <c r="J2" s="6" t="s">
        <v>15</v>
      </c>
      <c r="K2" s="6" t="s">
        <v>16</v>
      </c>
      <c r="L2" s="6" t="s">
        <v>17</v>
      </c>
      <c r="M2" s="8" t="s">
        <v>18</v>
      </c>
      <c r="N2" s="6" t="s">
        <v>14</v>
      </c>
      <c r="O2" s="6" t="s">
        <v>15</v>
      </c>
      <c r="P2" s="6" t="s">
        <v>16</v>
      </c>
      <c r="Q2" s="6" t="s">
        <v>17</v>
      </c>
      <c r="R2" s="8" t="s">
        <v>18</v>
      </c>
      <c r="S2" s="6" t="s">
        <v>14</v>
      </c>
      <c r="T2" s="6" t="s">
        <v>15</v>
      </c>
      <c r="U2" s="6" t="s">
        <v>16</v>
      </c>
      <c r="V2" s="6" t="s">
        <v>17</v>
      </c>
      <c r="W2" s="8" t="s">
        <v>18</v>
      </c>
      <c r="X2" s="6" t="s">
        <v>14</v>
      </c>
      <c r="Y2" s="6" t="s">
        <v>15</v>
      </c>
      <c r="Z2" s="6" t="s">
        <v>16</v>
      </c>
      <c r="AA2" s="6" t="s">
        <v>17</v>
      </c>
      <c r="AB2" s="8" t="s">
        <v>18</v>
      </c>
      <c r="AC2" s="6" t="s">
        <v>14</v>
      </c>
      <c r="AD2" s="6" t="s">
        <v>15</v>
      </c>
      <c r="AE2" s="6" t="s">
        <v>16</v>
      </c>
      <c r="AF2" s="6" t="s">
        <v>17</v>
      </c>
      <c r="AG2" s="8" t="s">
        <v>18</v>
      </c>
      <c r="AH2" s="6" t="s">
        <v>14</v>
      </c>
      <c r="AI2" s="6" t="s">
        <v>15</v>
      </c>
      <c r="AJ2" s="6" t="s">
        <v>16</v>
      </c>
      <c r="AK2" s="6" t="s">
        <v>17</v>
      </c>
      <c r="AL2" s="8" t="s">
        <v>18</v>
      </c>
      <c r="AM2" s="6" t="s">
        <v>14</v>
      </c>
      <c r="AN2" s="6" t="s">
        <v>15</v>
      </c>
      <c r="AO2" s="6" t="s">
        <v>16</v>
      </c>
      <c r="AP2" s="6" t="s">
        <v>17</v>
      </c>
      <c r="AQ2" s="8" t="s">
        <v>18</v>
      </c>
      <c r="AR2" s="6" t="s">
        <v>14</v>
      </c>
      <c r="AS2" s="6" t="s">
        <v>15</v>
      </c>
      <c r="AT2" s="6" t="s">
        <v>16</v>
      </c>
      <c r="AU2" s="6" t="s">
        <v>17</v>
      </c>
      <c r="AV2" s="8" t="s">
        <v>18</v>
      </c>
    </row>
    <row r="3" spans="1:49" x14ac:dyDescent="0.25">
      <c r="A3" s="43" t="s">
        <v>34</v>
      </c>
      <c r="B3" s="1" t="s">
        <v>19</v>
      </c>
      <c r="C3" s="1" t="s">
        <v>57</v>
      </c>
      <c r="E3" s="1">
        <v>1</v>
      </c>
      <c r="H3" s="2">
        <v>45174</v>
      </c>
      <c r="M3" s="2"/>
      <c r="R3" s="2"/>
      <c r="W3" s="2"/>
      <c r="AB3" s="2"/>
      <c r="AG3" s="2"/>
      <c r="AQ3" s="2"/>
    </row>
    <row r="4" spans="1:49" x14ac:dyDescent="0.25">
      <c r="A4" s="44"/>
      <c r="B4" s="1" t="s">
        <v>19</v>
      </c>
      <c r="C4" s="1" t="s">
        <v>62</v>
      </c>
      <c r="H4" s="2"/>
      <c r="M4" s="2"/>
      <c r="N4" s="1">
        <v>1</v>
      </c>
      <c r="O4" s="1">
        <v>2</v>
      </c>
      <c r="R4" s="2">
        <v>45187</v>
      </c>
      <c r="W4" s="2"/>
      <c r="AB4" s="2"/>
      <c r="AG4" s="2"/>
    </row>
    <row r="5" spans="1:49" x14ac:dyDescent="0.25">
      <c r="A5" s="44"/>
      <c r="B5" s="38" t="s">
        <v>19</v>
      </c>
      <c r="C5" s="1" t="s">
        <v>63</v>
      </c>
      <c r="H5" s="2"/>
      <c r="M5" s="2"/>
      <c r="N5" s="1">
        <v>1</v>
      </c>
      <c r="R5" s="2">
        <v>45187</v>
      </c>
      <c r="W5" s="2"/>
      <c r="AB5" s="2"/>
      <c r="AG5" s="2"/>
    </row>
    <row r="6" spans="1:49" s="38" customFormat="1" x14ac:dyDescent="0.25">
      <c r="A6" s="44"/>
      <c r="B6" s="38" t="s">
        <v>19</v>
      </c>
      <c r="C6" s="38" t="s">
        <v>65</v>
      </c>
      <c r="H6" s="2"/>
      <c r="I6" s="38">
        <v>6</v>
      </c>
      <c r="J6" s="38">
        <v>2</v>
      </c>
      <c r="K6" s="38">
        <v>2</v>
      </c>
      <c r="L6" s="38">
        <v>2</v>
      </c>
      <c r="M6" s="2">
        <v>45190</v>
      </c>
      <c r="R6" s="2"/>
      <c r="S6" s="38">
        <v>6</v>
      </c>
      <c r="T6" s="38">
        <v>2</v>
      </c>
      <c r="U6" s="38">
        <v>2</v>
      </c>
      <c r="V6" s="38">
        <v>2</v>
      </c>
      <c r="W6" s="2">
        <v>45190</v>
      </c>
      <c r="AB6" s="2"/>
      <c r="AC6" s="38">
        <v>6</v>
      </c>
      <c r="AD6" s="38">
        <v>2</v>
      </c>
      <c r="AE6" s="38">
        <v>2</v>
      </c>
      <c r="AF6" s="38">
        <v>2</v>
      </c>
      <c r="AG6" s="2">
        <v>45190</v>
      </c>
    </row>
    <row r="7" spans="1:49" s="38" customFormat="1" x14ac:dyDescent="0.25">
      <c r="A7" s="44"/>
      <c r="B7" s="38" t="s">
        <v>19</v>
      </c>
      <c r="C7" s="38" t="s">
        <v>66</v>
      </c>
      <c r="H7" s="2">
        <v>45198</v>
      </c>
      <c r="M7" s="2"/>
      <c r="R7" s="2"/>
      <c r="W7" s="2"/>
      <c r="AB7" s="2"/>
      <c r="AG7" s="2"/>
      <c r="AW7" s="38" t="s">
        <v>67</v>
      </c>
    </row>
    <row r="8" spans="1:49" s="12" customFormat="1" x14ac:dyDescent="0.25">
      <c r="A8" s="44"/>
      <c r="D8" s="12">
        <f>SUM(D3:D7)</f>
        <v>0</v>
      </c>
      <c r="E8" s="12">
        <f t="shared" ref="E8:AU8" si="0">SUM(E3:E7)</f>
        <v>1</v>
      </c>
      <c r="F8" s="12">
        <f t="shared" si="0"/>
        <v>0</v>
      </c>
      <c r="G8" s="12">
        <f t="shared" si="0"/>
        <v>0</v>
      </c>
      <c r="I8" s="12">
        <f t="shared" si="0"/>
        <v>6</v>
      </c>
      <c r="J8" s="12">
        <f t="shared" si="0"/>
        <v>2</v>
      </c>
      <c r="K8" s="12">
        <f t="shared" si="0"/>
        <v>2</v>
      </c>
      <c r="L8" s="12">
        <f t="shared" si="0"/>
        <v>2</v>
      </c>
      <c r="N8" s="12">
        <f t="shared" si="0"/>
        <v>2</v>
      </c>
      <c r="O8" s="12">
        <f t="shared" si="0"/>
        <v>2</v>
      </c>
      <c r="P8" s="12">
        <f t="shared" si="0"/>
        <v>0</v>
      </c>
      <c r="Q8" s="12">
        <f t="shared" si="0"/>
        <v>0</v>
      </c>
      <c r="S8" s="12">
        <f t="shared" si="0"/>
        <v>6</v>
      </c>
      <c r="T8" s="12">
        <f t="shared" si="0"/>
        <v>2</v>
      </c>
      <c r="U8" s="12">
        <f t="shared" si="0"/>
        <v>2</v>
      </c>
      <c r="V8" s="12">
        <f t="shared" si="0"/>
        <v>2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C8" s="12">
        <f t="shared" si="0"/>
        <v>6</v>
      </c>
      <c r="AD8" s="12">
        <f t="shared" si="0"/>
        <v>2</v>
      </c>
      <c r="AE8" s="12">
        <f t="shared" si="0"/>
        <v>2</v>
      </c>
      <c r="AF8" s="12">
        <f t="shared" si="0"/>
        <v>2</v>
      </c>
      <c r="AH8" s="12">
        <f t="shared" si="0"/>
        <v>0</v>
      </c>
      <c r="AI8" s="12">
        <f t="shared" si="0"/>
        <v>0</v>
      </c>
      <c r="AJ8" s="12">
        <f t="shared" si="0"/>
        <v>0</v>
      </c>
      <c r="AK8" s="12">
        <f t="shared" si="0"/>
        <v>0</v>
      </c>
      <c r="AM8" s="12">
        <f t="shared" si="0"/>
        <v>0</v>
      </c>
      <c r="AN8" s="12">
        <f t="shared" si="0"/>
        <v>0</v>
      </c>
      <c r="AO8" s="12">
        <f t="shared" si="0"/>
        <v>0</v>
      </c>
      <c r="AP8" s="12">
        <f t="shared" si="0"/>
        <v>0</v>
      </c>
      <c r="AR8" s="12">
        <f t="shared" si="0"/>
        <v>0</v>
      </c>
      <c r="AS8" s="12">
        <f t="shared" si="0"/>
        <v>0</v>
      </c>
      <c r="AT8" s="12">
        <f t="shared" si="0"/>
        <v>0</v>
      </c>
      <c r="AU8" s="12">
        <f t="shared" si="0"/>
        <v>0</v>
      </c>
    </row>
    <row r="9" spans="1:49" x14ac:dyDescent="0.25">
      <c r="A9" s="44"/>
      <c r="B9" s="1" t="s">
        <v>58</v>
      </c>
      <c r="C9" s="1" t="s">
        <v>60</v>
      </c>
      <c r="H9" s="2">
        <v>45175</v>
      </c>
      <c r="I9" s="1">
        <v>39</v>
      </c>
      <c r="K9" s="1">
        <v>29</v>
      </c>
      <c r="L9" s="1">
        <v>3</v>
      </c>
      <c r="M9" s="2">
        <v>45177</v>
      </c>
      <c r="R9" s="2"/>
      <c r="S9" s="38">
        <v>39</v>
      </c>
      <c r="T9" s="38"/>
      <c r="U9" s="38">
        <v>29</v>
      </c>
      <c r="V9" s="38">
        <v>3</v>
      </c>
      <c r="W9" s="2">
        <v>45177</v>
      </c>
      <c r="AB9" s="2"/>
      <c r="AC9" s="38">
        <v>39</v>
      </c>
      <c r="AD9" s="38"/>
      <c r="AE9" s="38">
        <v>29</v>
      </c>
      <c r="AF9" s="38">
        <v>3</v>
      </c>
      <c r="AG9" s="2">
        <v>45177</v>
      </c>
      <c r="AH9" s="1">
        <v>2</v>
      </c>
      <c r="AL9" s="2">
        <v>45177</v>
      </c>
      <c r="AW9" s="1" t="s">
        <v>59</v>
      </c>
    </row>
    <row r="10" spans="1:49" x14ac:dyDescent="0.25">
      <c r="A10" s="44"/>
      <c r="B10" s="38" t="s">
        <v>58</v>
      </c>
      <c r="C10" s="1" t="s">
        <v>61</v>
      </c>
      <c r="H10" s="2"/>
      <c r="I10" s="1">
        <v>6</v>
      </c>
      <c r="J10" s="1">
        <v>2</v>
      </c>
      <c r="M10" s="2">
        <v>45182</v>
      </c>
      <c r="R10" s="2"/>
      <c r="S10" s="38">
        <v>6</v>
      </c>
      <c r="T10" s="38">
        <v>2</v>
      </c>
      <c r="U10" s="38"/>
      <c r="V10" s="38"/>
      <c r="W10" s="2">
        <v>45182</v>
      </c>
      <c r="AB10" s="2"/>
      <c r="AC10" s="38">
        <v>6</v>
      </c>
      <c r="AD10" s="38">
        <v>2</v>
      </c>
      <c r="AE10" s="38"/>
      <c r="AF10" s="38"/>
      <c r="AG10" s="2">
        <v>45182</v>
      </c>
    </row>
    <row r="11" spans="1:49" x14ac:dyDescent="0.25">
      <c r="A11" s="44"/>
      <c r="B11" s="38" t="s">
        <v>58</v>
      </c>
      <c r="C11" s="1" t="s">
        <v>64</v>
      </c>
      <c r="I11" s="1">
        <v>4</v>
      </c>
      <c r="J11" s="1">
        <v>4</v>
      </c>
      <c r="K11" s="1">
        <v>5</v>
      </c>
      <c r="M11" s="2">
        <v>45188</v>
      </c>
      <c r="R11" s="2"/>
      <c r="S11" s="38">
        <v>4</v>
      </c>
      <c r="T11" s="38">
        <v>4</v>
      </c>
      <c r="U11" s="38">
        <v>5</v>
      </c>
      <c r="V11" s="38"/>
      <c r="W11" s="2">
        <v>45188</v>
      </c>
      <c r="X11" s="38"/>
      <c r="Y11" s="38"/>
      <c r="Z11" s="38"/>
      <c r="AA11" s="38"/>
      <c r="AB11" s="2"/>
      <c r="AC11" s="38">
        <v>4</v>
      </c>
      <c r="AD11" s="38">
        <v>4</v>
      </c>
      <c r="AE11" s="38">
        <v>5</v>
      </c>
      <c r="AF11" s="38"/>
      <c r="AG11" s="2">
        <v>45188</v>
      </c>
    </row>
    <row r="12" spans="1:49" s="12" customFormat="1" x14ac:dyDescent="0.25">
      <c r="A12" s="44"/>
      <c r="D12" s="12">
        <f>SUM(D9:D11)</f>
        <v>0</v>
      </c>
      <c r="E12" s="12">
        <f t="shared" ref="E12:AU12" si="1">SUM(E9:E11)</f>
        <v>0</v>
      </c>
      <c r="F12" s="12">
        <f t="shared" si="1"/>
        <v>0</v>
      </c>
      <c r="G12" s="12">
        <f t="shared" si="1"/>
        <v>0</v>
      </c>
      <c r="I12" s="12">
        <f t="shared" si="1"/>
        <v>49</v>
      </c>
      <c r="J12" s="12">
        <f t="shared" si="1"/>
        <v>6</v>
      </c>
      <c r="K12" s="12">
        <f t="shared" si="1"/>
        <v>34</v>
      </c>
      <c r="L12" s="12">
        <f t="shared" si="1"/>
        <v>3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S12" s="12">
        <f t="shared" si="1"/>
        <v>49</v>
      </c>
      <c r="T12" s="12">
        <f t="shared" si="1"/>
        <v>6</v>
      </c>
      <c r="U12" s="12">
        <f t="shared" si="1"/>
        <v>34</v>
      </c>
      <c r="V12" s="12">
        <f t="shared" si="1"/>
        <v>3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C12" s="12">
        <f t="shared" si="1"/>
        <v>49</v>
      </c>
      <c r="AD12" s="12">
        <f t="shared" si="1"/>
        <v>6</v>
      </c>
      <c r="AE12" s="12">
        <f t="shared" si="1"/>
        <v>34</v>
      </c>
      <c r="AF12" s="12">
        <f t="shared" si="1"/>
        <v>3</v>
      </c>
      <c r="AH12" s="12">
        <f t="shared" si="1"/>
        <v>2</v>
      </c>
      <c r="AI12" s="12">
        <f t="shared" si="1"/>
        <v>0</v>
      </c>
      <c r="AJ12" s="12">
        <f t="shared" si="1"/>
        <v>0</v>
      </c>
      <c r="AK12" s="12">
        <f t="shared" si="1"/>
        <v>0</v>
      </c>
      <c r="AM12" s="12">
        <f t="shared" si="1"/>
        <v>0</v>
      </c>
      <c r="AN12" s="12">
        <f t="shared" si="1"/>
        <v>0</v>
      </c>
      <c r="AO12" s="12">
        <f t="shared" si="1"/>
        <v>0</v>
      </c>
      <c r="AP12" s="12">
        <f t="shared" si="1"/>
        <v>0</v>
      </c>
      <c r="AR12" s="12">
        <f t="shared" si="1"/>
        <v>0</v>
      </c>
      <c r="AS12" s="12">
        <f t="shared" si="1"/>
        <v>0</v>
      </c>
      <c r="AT12" s="12">
        <f t="shared" si="1"/>
        <v>0</v>
      </c>
      <c r="AU12" s="12">
        <f t="shared" si="1"/>
        <v>0</v>
      </c>
    </row>
    <row r="13" spans="1:49" s="40" customFormat="1" x14ac:dyDescent="0.25">
      <c r="A13" s="44"/>
      <c r="B13" s="40" t="s">
        <v>102</v>
      </c>
      <c r="D13" s="40">
        <f>D8+D12</f>
        <v>0</v>
      </c>
      <c r="E13" s="40">
        <f t="shared" ref="E13:AU13" si="2">E8+E12</f>
        <v>1</v>
      </c>
      <c r="F13" s="40">
        <f t="shared" si="2"/>
        <v>0</v>
      </c>
      <c r="G13" s="40">
        <f t="shared" si="2"/>
        <v>0</v>
      </c>
      <c r="I13" s="40">
        <f t="shared" si="2"/>
        <v>55</v>
      </c>
      <c r="J13" s="40">
        <f t="shared" si="2"/>
        <v>8</v>
      </c>
      <c r="K13" s="40">
        <f t="shared" si="2"/>
        <v>36</v>
      </c>
      <c r="L13" s="40">
        <f t="shared" si="2"/>
        <v>5</v>
      </c>
      <c r="N13" s="40">
        <f t="shared" si="2"/>
        <v>2</v>
      </c>
      <c r="O13" s="40">
        <f t="shared" si="2"/>
        <v>2</v>
      </c>
      <c r="P13" s="40">
        <f t="shared" si="2"/>
        <v>0</v>
      </c>
      <c r="Q13" s="40">
        <f t="shared" si="2"/>
        <v>0</v>
      </c>
      <c r="S13" s="40">
        <f t="shared" si="2"/>
        <v>55</v>
      </c>
      <c r="T13" s="40">
        <f t="shared" si="2"/>
        <v>8</v>
      </c>
      <c r="U13" s="40">
        <f t="shared" si="2"/>
        <v>36</v>
      </c>
      <c r="V13" s="40">
        <f t="shared" si="2"/>
        <v>5</v>
      </c>
      <c r="X13" s="40">
        <f t="shared" si="2"/>
        <v>0</v>
      </c>
      <c r="Y13" s="40">
        <f t="shared" si="2"/>
        <v>0</v>
      </c>
      <c r="Z13" s="40">
        <f t="shared" si="2"/>
        <v>0</v>
      </c>
      <c r="AA13" s="40">
        <f t="shared" si="2"/>
        <v>0</v>
      </c>
      <c r="AC13" s="40">
        <f t="shared" si="2"/>
        <v>55</v>
      </c>
      <c r="AD13" s="40">
        <f t="shared" si="2"/>
        <v>8</v>
      </c>
      <c r="AE13" s="40">
        <f t="shared" si="2"/>
        <v>36</v>
      </c>
      <c r="AF13" s="40">
        <f t="shared" si="2"/>
        <v>5</v>
      </c>
      <c r="AH13" s="40">
        <f t="shared" si="2"/>
        <v>2</v>
      </c>
      <c r="AI13" s="40">
        <f t="shared" si="2"/>
        <v>0</v>
      </c>
      <c r="AJ13" s="40">
        <f t="shared" si="2"/>
        <v>0</v>
      </c>
      <c r="AK13" s="40">
        <f t="shared" si="2"/>
        <v>0</v>
      </c>
      <c r="AM13" s="40">
        <f t="shared" si="2"/>
        <v>0</v>
      </c>
      <c r="AN13" s="40">
        <f t="shared" si="2"/>
        <v>0</v>
      </c>
      <c r="AO13" s="40">
        <f t="shared" si="2"/>
        <v>0</v>
      </c>
      <c r="AP13" s="40">
        <f t="shared" si="2"/>
        <v>0</v>
      </c>
      <c r="AR13" s="40">
        <f t="shared" si="2"/>
        <v>0</v>
      </c>
      <c r="AS13" s="40">
        <f t="shared" si="2"/>
        <v>0</v>
      </c>
      <c r="AT13" s="40">
        <f t="shared" si="2"/>
        <v>0</v>
      </c>
      <c r="AU13" s="40">
        <f t="shared" si="2"/>
        <v>0</v>
      </c>
    </row>
    <row r="14" spans="1:49" ht="13.5" customHeight="1" x14ac:dyDescent="0.25">
      <c r="A14" s="44" t="s">
        <v>68</v>
      </c>
      <c r="B14" s="1" t="s">
        <v>20</v>
      </c>
      <c r="C14" s="1" t="s">
        <v>38</v>
      </c>
      <c r="H14" s="2"/>
      <c r="M14" s="2"/>
      <c r="N14" s="1">
        <v>2</v>
      </c>
      <c r="R14" s="2">
        <v>45173</v>
      </c>
      <c r="S14" s="1">
        <v>2</v>
      </c>
      <c r="W14" s="2">
        <v>45173</v>
      </c>
      <c r="AB14" s="2"/>
      <c r="AC14" s="38">
        <v>2</v>
      </c>
      <c r="AD14" s="38"/>
      <c r="AE14" s="38"/>
      <c r="AF14" s="38"/>
      <c r="AG14" s="2">
        <v>45173</v>
      </c>
      <c r="AL14" s="2"/>
    </row>
    <row r="15" spans="1:49" ht="13.5" customHeight="1" x14ac:dyDescent="0.25">
      <c r="A15" s="44"/>
      <c r="B15" s="38" t="s">
        <v>20</v>
      </c>
      <c r="C15" s="1" t="s">
        <v>69</v>
      </c>
      <c r="H15" s="2"/>
      <c r="M15" s="2"/>
      <c r="N15" s="1">
        <v>1</v>
      </c>
      <c r="R15" s="2">
        <v>45174</v>
      </c>
      <c r="S15" s="38">
        <v>1</v>
      </c>
      <c r="T15" s="38"/>
      <c r="U15" s="38"/>
      <c r="V15" s="38"/>
      <c r="W15" s="2">
        <v>45174</v>
      </c>
      <c r="AB15" s="2"/>
      <c r="AC15" s="1">
        <v>1</v>
      </c>
      <c r="AG15" s="2">
        <v>45174</v>
      </c>
      <c r="AL15" s="2"/>
    </row>
    <row r="16" spans="1:49" ht="13.5" customHeight="1" x14ac:dyDescent="0.25">
      <c r="A16" s="44"/>
      <c r="B16" s="38" t="s">
        <v>20</v>
      </c>
      <c r="C16" s="1" t="s">
        <v>40</v>
      </c>
      <c r="K16" s="1">
        <v>2</v>
      </c>
      <c r="M16" s="2">
        <v>45181</v>
      </c>
      <c r="N16" s="1">
        <v>1</v>
      </c>
      <c r="R16" s="2">
        <v>45180</v>
      </c>
      <c r="S16" s="1">
        <v>1</v>
      </c>
      <c r="U16" s="1">
        <v>2</v>
      </c>
      <c r="W16" s="2">
        <v>45181</v>
      </c>
      <c r="AB16" s="2"/>
      <c r="AC16" s="1">
        <v>1</v>
      </c>
      <c r="AE16" s="1">
        <v>2</v>
      </c>
      <c r="AG16" s="2">
        <v>45181</v>
      </c>
      <c r="AL16" s="2"/>
    </row>
    <row r="17" spans="1:49" s="38" customFormat="1" ht="13.5" customHeight="1" x14ac:dyDescent="0.25">
      <c r="A17" s="44"/>
      <c r="B17" s="38" t="s">
        <v>20</v>
      </c>
      <c r="C17" s="38" t="s">
        <v>39</v>
      </c>
      <c r="M17" s="2"/>
      <c r="N17" s="38">
        <v>1</v>
      </c>
      <c r="P17" s="38">
        <v>2</v>
      </c>
      <c r="Q17" s="38">
        <v>1</v>
      </c>
      <c r="R17" s="2">
        <v>45182</v>
      </c>
      <c r="U17" s="38">
        <v>2</v>
      </c>
      <c r="V17" s="38">
        <v>1</v>
      </c>
      <c r="W17" s="2">
        <v>45183</v>
      </c>
      <c r="Z17" s="38">
        <v>2</v>
      </c>
      <c r="AA17" s="38">
        <v>1</v>
      </c>
      <c r="AB17" s="2">
        <v>45183</v>
      </c>
      <c r="AG17" s="2"/>
      <c r="AL17" s="2"/>
    </row>
    <row r="18" spans="1:49" s="38" customFormat="1" ht="13.5" customHeight="1" x14ac:dyDescent="0.25">
      <c r="A18" s="44"/>
      <c r="B18" s="38" t="s">
        <v>20</v>
      </c>
      <c r="C18" s="38" t="s">
        <v>76</v>
      </c>
      <c r="H18" s="2">
        <v>45188</v>
      </c>
      <c r="M18" s="2"/>
      <c r="R18" s="2"/>
      <c r="W18" s="2"/>
      <c r="AB18" s="2"/>
      <c r="AG18" s="2"/>
      <c r="AL18" s="2"/>
    </row>
    <row r="19" spans="1:49" s="38" customFormat="1" ht="13.5" customHeight="1" x14ac:dyDescent="0.25">
      <c r="A19" s="44"/>
      <c r="B19" s="38" t="s">
        <v>20</v>
      </c>
      <c r="C19" s="38" t="s">
        <v>78</v>
      </c>
      <c r="H19" s="2">
        <v>45188</v>
      </c>
      <c r="M19" s="2"/>
      <c r="R19" s="2"/>
      <c r="W19" s="2"/>
      <c r="AB19" s="2"/>
      <c r="AG19" s="2"/>
      <c r="AL19" s="2"/>
    </row>
    <row r="20" spans="1:49" s="38" customFormat="1" ht="13.5" customHeight="1" x14ac:dyDescent="0.25">
      <c r="A20" s="44"/>
      <c r="B20" s="38" t="s">
        <v>20</v>
      </c>
      <c r="C20" s="38" t="s">
        <v>79</v>
      </c>
      <c r="H20" s="2">
        <v>45188</v>
      </c>
      <c r="M20" s="2"/>
      <c r="R20" s="2"/>
      <c r="W20" s="2"/>
      <c r="AB20" s="2"/>
      <c r="AG20" s="2"/>
      <c r="AL20" s="2"/>
    </row>
    <row r="21" spans="1:49" s="38" customFormat="1" ht="13.5" customHeight="1" x14ac:dyDescent="0.25">
      <c r="A21" s="44"/>
      <c r="B21" s="38" t="s">
        <v>20</v>
      </c>
      <c r="C21" s="38" t="s">
        <v>77</v>
      </c>
      <c r="G21" s="38">
        <v>1</v>
      </c>
      <c r="H21" s="2">
        <v>45188</v>
      </c>
      <c r="M21" s="2"/>
      <c r="R21" s="2"/>
      <c r="W21" s="2"/>
      <c r="AB21" s="2"/>
      <c r="AG21" s="2"/>
      <c r="AL21" s="2"/>
    </row>
    <row r="22" spans="1:49" s="38" customFormat="1" ht="13.5" customHeight="1" x14ac:dyDescent="0.25">
      <c r="A22" s="44"/>
      <c r="B22" s="38" t="s">
        <v>20</v>
      </c>
      <c r="C22" s="38" t="s">
        <v>81</v>
      </c>
      <c r="H22" s="2">
        <v>45188</v>
      </c>
      <c r="M22" s="2"/>
      <c r="R22" s="2"/>
      <c r="W22" s="2"/>
      <c r="AB22" s="2"/>
      <c r="AG22" s="2"/>
      <c r="AL22" s="2"/>
    </row>
    <row r="23" spans="1:49" s="38" customFormat="1" ht="13.5" customHeight="1" x14ac:dyDescent="0.25">
      <c r="A23" s="44"/>
      <c r="B23" s="38" t="s">
        <v>20</v>
      </c>
      <c r="C23" s="38" t="s">
        <v>80</v>
      </c>
      <c r="H23" s="2">
        <v>45188</v>
      </c>
      <c r="M23" s="2"/>
      <c r="R23" s="2"/>
      <c r="W23" s="2"/>
      <c r="AB23" s="2"/>
      <c r="AG23" s="2"/>
      <c r="AL23" s="2"/>
    </row>
    <row r="24" spans="1:49" s="38" customFormat="1" ht="13.5" customHeight="1" x14ac:dyDescent="0.25">
      <c r="A24" s="44"/>
      <c r="B24" s="38" t="s">
        <v>20</v>
      </c>
      <c r="C24" s="38" t="s">
        <v>82</v>
      </c>
      <c r="H24" s="2"/>
      <c r="I24" s="38">
        <v>1</v>
      </c>
      <c r="J24" s="38">
        <v>1</v>
      </c>
      <c r="M24" s="2">
        <v>45189</v>
      </c>
      <c r="R24" s="2"/>
      <c r="S24" s="38">
        <v>1</v>
      </c>
      <c r="T24" s="38">
        <v>1</v>
      </c>
      <c r="W24" s="2">
        <v>45189</v>
      </c>
      <c r="AB24" s="2"/>
      <c r="AC24" s="38">
        <v>1</v>
      </c>
      <c r="AD24" s="38">
        <v>1</v>
      </c>
      <c r="AG24" s="2">
        <v>45189</v>
      </c>
      <c r="AL24" s="2"/>
    </row>
    <row r="25" spans="1:49" s="12" customFormat="1" ht="13.5" customHeight="1" x14ac:dyDescent="0.25">
      <c r="A25" s="44"/>
      <c r="D25" s="12">
        <f>SUM(D14:D24)</f>
        <v>0</v>
      </c>
      <c r="E25" s="12">
        <f t="shared" ref="E25:AU25" si="3">SUM(E14:E24)</f>
        <v>0</v>
      </c>
      <c r="F25" s="12">
        <f t="shared" si="3"/>
        <v>0</v>
      </c>
      <c r="G25" s="12">
        <f t="shared" si="3"/>
        <v>1</v>
      </c>
      <c r="I25" s="12">
        <f t="shared" si="3"/>
        <v>1</v>
      </c>
      <c r="J25" s="12">
        <f t="shared" si="3"/>
        <v>1</v>
      </c>
      <c r="K25" s="12">
        <f t="shared" si="3"/>
        <v>2</v>
      </c>
      <c r="L25" s="12">
        <f t="shared" si="3"/>
        <v>0</v>
      </c>
      <c r="N25" s="12">
        <f t="shared" si="3"/>
        <v>5</v>
      </c>
      <c r="O25" s="12">
        <f t="shared" si="3"/>
        <v>0</v>
      </c>
      <c r="P25" s="12">
        <f t="shared" si="3"/>
        <v>2</v>
      </c>
      <c r="Q25" s="12">
        <f t="shared" si="3"/>
        <v>1</v>
      </c>
      <c r="S25" s="12">
        <f t="shared" si="3"/>
        <v>5</v>
      </c>
      <c r="T25" s="12">
        <f t="shared" si="3"/>
        <v>1</v>
      </c>
      <c r="U25" s="12">
        <f t="shared" si="3"/>
        <v>4</v>
      </c>
      <c r="V25" s="12">
        <f t="shared" si="3"/>
        <v>1</v>
      </c>
      <c r="X25" s="12">
        <f t="shared" si="3"/>
        <v>0</v>
      </c>
      <c r="Y25" s="12">
        <f t="shared" si="3"/>
        <v>0</v>
      </c>
      <c r="Z25" s="12">
        <f t="shared" si="3"/>
        <v>2</v>
      </c>
      <c r="AA25" s="12">
        <f t="shared" si="3"/>
        <v>1</v>
      </c>
      <c r="AC25" s="12">
        <f t="shared" si="3"/>
        <v>5</v>
      </c>
      <c r="AD25" s="12">
        <f t="shared" si="3"/>
        <v>1</v>
      </c>
      <c r="AE25" s="12">
        <f t="shared" si="3"/>
        <v>2</v>
      </c>
      <c r="AF25" s="12">
        <f t="shared" si="3"/>
        <v>0</v>
      </c>
      <c r="AH25" s="12">
        <f t="shared" si="3"/>
        <v>0</v>
      </c>
      <c r="AI25" s="12">
        <f t="shared" si="3"/>
        <v>0</v>
      </c>
      <c r="AJ25" s="12">
        <f t="shared" si="3"/>
        <v>0</v>
      </c>
      <c r="AK25" s="12">
        <f t="shared" si="3"/>
        <v>0</v>
      </c>
      <c r="AM25" s="12">
        <f t="shared" si="3"/>
        <v>0</v>
      </c>
      <c r="AN25" s="12">
        <f t="shared" si="3"/>
        <v>0</v>
      </c>
      <c r="AO25" s="12">
        <f t="shared" si="3"/>
        <v>0</v>
      </c>
      <c r="AP25" s="12">
        <f t="shared" si="3"/>
        <v>0</v>
      </c>
      <c r="AR25" s="12">
        <f t="shared" si="3"/>
        <v>0</v>
      </c>
      <c r="AS25" s="12">
        <f t="shared" si="3"/>
        <v>0</v>
      </c>
      <c r="AT25" s="12">
        <f t="shared" si="3"/>
        <v>0</v>
      </c>
      <c r="AU25" s="12">
        <f t="shared" si="3"/>
        <v>0</v>
      </c>
    </row>
    <row r="26" spans="1:49" ht="13.5" customHeight="1" x14ac:dyDescent="0.25">
      <c r="A26" s="44"/>
      <c r="B26" s="1" t="s">
        <v>35</v>
      </c>
      <c r="C26" s="1" t="s">
        <v>70</v>
      </c>
      <c r="M26" s="2"/>
      <c r="P26" s="1">
        <v>2</v>
      </c>
      <c r="Q26" s="1">
        <v>1</v>
      </c>
      <c r="R26" s="2">
        <v>45174</v>
      </c>
      <c r="U26" s="1">
        <v>2</v>
      </c>
      <c r="W26" s="2">
        <v>45174</v>
      </c>
      <c r="AB26" s="2"/>
      <c r="AC26" s="1">
        <v>2</v>
      </c>
      <c r="AG26" s="2">
        <v>45174</v>
      </c>
      <c r="AL26" s="2"/>
      <c r="AW26" s="3"/>
    </row>
    <row r="27" spans="1:49" ht="13.5" customHeight="1" x14ac:dyDescent="0.25">
      <c r="A27" s="44"/>
      <c r="B27" s="38" t="s">
        <v>35</v>
      </c>
      <c r="C27" s="1" t="s">
        <v>70</v>
      </c>
      <c r="H27" s="2"/>
      <c r="K27" s="1">
        <v>3</v>
      </c>
      <c r="L27" s="1">
        <v>2</v>
      </c>
      <c r="M27" s="2">
        <v>45189</v>
      </c>
      <c r="R27" s="2"/>
      <c r="S27" s="38"/>
      <c r="T27" s="38"/>
      <c r="U27" s="38">
        <v>3</v>
      </c>
      <c r="V27" s="38">
        <v>2</v>
      </c>
      <c r="W27" s="2">
        <v>45189</v>
      </c>
      <c r="AB27" s="2"/>
      <c r="AC27" s="38"/>
      <c r="AD27" s="38"/>
      <c r="AE27" s="38">
        <v>3</v>
      </c>
      <c r="AF27" s="38">
        <v>2</v>
      </c>
      <c r="AG27" s="2">
        <v>45189</v>
      </c>
      <c r="AL27" s="2"/>
    </row>
    <row r="28" spans="1:49" s="12" customFormat="1" ht="13.5" customHeight="1" x14ac:dyDescent="0.25">
      <c r="A28" s="44"/>
      <c r="D28" s="12">
        <f>SUM(D26:D27)</f>
        <v>0</v>
      </c>
      <c r="E28" s="12">
        <f t="shared" ref="E28:AU28" si="4">SUM(E26:E27)</f>
        <v>0</v>
      </c>
      <c r="F28" s="12">
        <f t="shared" si="4"/>
        <v>0</v>
      </c>
      <c r="G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3</v>
      </c>
      <c r="L28" s="12">
        <f t="shared" si="4"/>
        <v>2</v>
      </c>
      <c r="N28" s="12">
        <f t="shared" si="4"/>
        <v>0</v>
      </c>
      <c r="O28" s="12">
        <f t="shared" si="4"/>
        <v>0</v>
      </c>
      <c r="P28" s="12">
        <f t="shared" si="4"/>
        <v>2</v>
      </c>
      <c r="Q28" s="12">
        <f t="shared" si="4"/>
        <v>1</v>
      </c>
      <c r="S28" s="12">
        <f t="shared" si="4"/>
        <v>0</v>
      </c>
      <c r="T28" s="12">
        <f t="shared" si="4"/>
        <v>0</v>
      </c>
      <c r="U28" s="12">
        <f t="shared" si="4"/>
        <v>5</v>
      </c>
      <c r="V28" s="12">
        <f t="shared" si="4"/>
        <v>2</v>
      </c>
      <c r="X28" s="12">
        <f t="shared" si="4"/>
        <v>0</v>
      </c>
      <c r="Y28" s="12">
        <f t="shared" si="4"/>
        <v>0</v>
      </c>
      <c r="Z28" s="12">
        <f t="shared" si="4"/>
        <v>0</v>
      </c>
      <c r="AA28" s="12">
        <f t="shared" si="4"/>
        <v>0</v>
      </c>
      <c r="AC28" s="12">
        <f t="shared" si="4"/>
        <v>2</v>
      </c>
      <c r="AD28" s="12">
        <f t="shared" si="4"/>
        <v>0</v>
      </c>
      <c r="AE28" s="12">
        <f t="shared" si="4"/>
        <v>3</v>
      </c>
      <c r="AF28" s="12">
        <f t="shared" si="4"/>
        <v>2</v>
      </c>
      <c r="AH28" s="12">
        <f t="shared" si="4"/>
        <v>0</v>
      </c>
      <c r="AI28" s="12">
        <f t="shared" si="4"/>
        <v>0</v>
      </c>
      <c r="AJ28" s="12">
        <f t="shared" si="4"/>
        <v>0</v>
      </c>
      <c r="AK28" s="12">
        <f t="shared" si="4"/>
        <v>0</v>
      </c>
      <c r="AM28" s="12">
        <f t="shared" si="4"/>
        <v>0</v>
      </c>
      <c r="AN28" s="12">
        <f t="shared" si="4"/>
        <v>0</v>
      </c>
      <c r="AO28" s="12">
        <f t="shared" si="4"/>
        <v>0</v>
      </c>
      <c r="AP28" s="12">
        <f t="shared" si="4"/>
        <v>0</v>
      </c>
      <c r="AR28" s="12">
        <f t="shared" si="4"/>
        <v>0</v>
      </c>
      <c r="AS28" s="12">
        <f t="shared" si="4"/>
        <v>0</v>
      </c>
      <c r="AT28" s="12">
        <f t="shared" si="4"/>
        <v>0</v>
      </c>
      <c r="AU28" s="12">
        <f t="shared" si="4"/>
        <v>0</v>
      </c>
    </row>
    <row r="29" spans="1:49" ht="13.5" customHeight="1" x14ac:dyDescent="0.25">
      <c r="A29" s="44"/>
      <c r="B29" s="1" t="s">
        <v>72</v>
      </c>
      <c r="C29" s="1" t="s">
        <v>71</v>
      </c>
      <c r="E29" s="1">
        <v>1</v>
      </c>
      <c r="H29" s="2">
        <v>45176</v>
      </c>
      <c r="M29" s="2"/>
      <c r="U29" s="1">
        <v>1</v>
      </c>
      <c r="V29" s="1">
        <v>1</v>
      </c>
      <c r="W29" s="2">
        <v>45187</v>
      </c>
      <c r="AB29" s="2"/>
      <c r="AE29" s="38">
        <v>1</v>
      </c>
      <c r="AF29" s="38">
        <v>1</v>
      </c>
      <c r="AG29" s="2">
        <v>45187</v>
      </c>
      <c r="AL29" s="2"/>
      <c r="AV29" s="2"/>
      <c r="AW29" s="1" t="s">
        <v>32</v>
      </c>
    </row>
    <row r="30" spans="1:49" ht="13.5" customHeight="1" x14ac:dyDescent="0.25">
      <c r="A30" s="44"/>
      <c r="B30" s="38" t="s">
        <v>72</v>
      </c>
      <c r="C30" s="1" t="s">
        <v>73</v>
      </c>
      <c r="H30" s="2"/>
      <c r="L30" s="1">
        <v>2</v>
      </c>
      <c r="M30" s="2">
        <v>45182</v>
      </c>
      <c r="R30" s="2"/>
      <c r="V30" s="1">
        <v>1</v>
      </c>
      <c r="W30" s="2">
        <v>45182</v>
      </c>
      <c r="AF30" s="1">
        <v>1</v>
      </c>
      <c r="AG30" s="2">
        <v>45182</v>
      </c>
      <c r="AK30" s="1">
        <v>1</v>
      </c>
      <c r="AL30" s="2">
        <v>45182</v>
      </c>
      <c r="AV30" s="2"/>
    </row>
    <row r="31" spans="1:49" s="12" customFormat="1" ht="13.5" customHeight="1" x14ac:dyDescent="0.25">
      <c r="A31" s="44"/>
      <c r="D31" s="12">
        <f>SUM(D29:D30)</f>
        <v>0</v>
      </c>
      <c r="E31" s="12">
        <f t="shared" ref="E31:AU31" si="5">SUM(E29:E30)</f>
        <v>1</v>
      </c>
      <c r="F31" s="12">
        <f t="shared" si="5"/>
        <v>0</v>
      </c>
      <c r="G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2</v>
      </c>
      <c r="N31" s="12">
        <f t="shared" si="5"/>
        <v>0</v>
      </c>
      <c r="O31" s="12">
        <f t="shared" si="5"/>
        <v>0</v>
      </c>
      <c r="P31" s="12">
        <f t="shared" si="5"/>
        <v>0</v>
      </c>
      <c r="Q31" s="12">
        <f t="shared" si="5"/>
        <v>0</v>
      </c>
      <c r="S31" s="12">
        <f t="shared" si="5"/>
        <v>0</v>
      </c>
      <c r="T31" s="12">
        <f t="shared" si="5"/>
        <v>0</v>
      </c>
      <c r="U31" s="12">
        <f t="shared" si="5"/>
        <v>1</v>
      </c>
      <c r="V31" s="12">
        <f t="shared" si="5"/>
        <v>2</v>
      </c>
      <c r="X31" s="12">
        <f t="shared" si="5"/>
        <v>0</v>
      </c>
      <c r="Y31" s="12">
        <f t="shared" si="5"/>
        <v>0</v>
      </c>
      <c r="Z31" s="12">
        <f t="shared" si="5"/>
        <v>0</v>
      </c>
      <c r="AA31" s="12">
        <f t="shared" si="5"/>
        <v>0</v>
      </c>
      <c r="AC31" s="12">
        <f t="shared" si="5"/>
        <v>0</v>
      </c>
      <c r="AD31" s="12">
        <f t="shared" si="5"/>
        <v>0</v>
      </c>
      <c r="AE31" s="12">
        <f t="shared" si="5"/>
        <v>1</v>
      </c>
      <c r="AF31" s="12">
        <f t="shared" si="5"/>
        <v>2</v>
      </c>
      <c r="AH31" s="12">
        <f t="shared" si="5"/>
        <v>0</v>
      </c>
      <c r="AI31" s="12">
        <f t="shared" si="5"/>
        <v>0</v>
      </c>
      <c r="AJ31" s="12">
        <f t="shared" si="5"/>
        <v>0</v>
      </c>
      <c r="AK31" s="12">
        <f t="shared" si="5"/>
        <v>1</v>
      </c>
      <c r="AM31" s="12">
        <f t="shared" si="5"/>
        <v>0</v>
      </c>
      <c r="AN31" s="12">
        <f t="shared" si="5"/>
        <v>0</v>
      </c>
      <c r="AO31" s="12">
        <f t="shared" si="5"/>
        <v>0</v>
      </c>
      <c r="AP31" s="12">
        <f t="shared" si="5"/>
        <v>0</v>
      </c>
      <c r="AR31" s="12">
        <f t="shared" si="5"/>
        <v>0</v>
      </c>
      <c r="AS31" s="12">
        <f t="shared" si="5"/>
        <v>0</v>
      </c>
      <c r="AT31" s="12">
        <f t="shared" si="5"/>
        <v>0</v>
      </c>
      <c r="AU31" s="12">
        <f t="shared" si="5"/>
        <v>0</v>
      </c>
    </row>
    <row r="32" spans="1:49" ht="13.5" customHeight="1" x14ac:dyDescent="0.25">
      <c r="A32" s="44"/>
      <c r="B32" s="1" t="s">
        <v>36</v>
      </c>
      <c r="C32" s="1" t="s">
        <v>74</v>
      </c>
      <c r="I32" s="1">
        <v>1</v>
      </c>
      <c r="M32" s="2">
        <v>45183</v>
      </c>
      <c r="S32" s="38">
        <v>1</v>
      </c>
      <c r="T32" s="38"/>
      <c r="U32" s="38"/>
      <c r="V32" s="38"/>
      <c r="W32" s="2">
        <v>45183</v>
      </c>
      <c r="AC32" s="38">
        <v>1</v>
      </c>
      <c r="AD32" s="38"/>
      <c r="AE32" s="38"/>
      <c r="AF32" s="38"/>
      <c r="AG32" s="2">
        <v>45183</v>
      </c>
      <c r="AV32" s="2"/>
    </row>
    <row r="33" spans="1:49" ht="13.5" customHeight="1" x14ac:dyDescent="0.25">
      <c r="A33" s="44"/>
      <c r="B33" s="38" t="s">
        <v>36</v>
      </c>
      <c r="C33" s="3" t="s">
        <v>75</v>
      </c>
      <c r="M33" s="2"/>
      <c r="R33" s="2"/>
      <c r="W33" s="2"/>
      <c r="AB33" s="2">
        <v>45188</v>
      </c>
      <c r="AG33" s="2"/>
      <c r="AV33" s="2"/>
    </row>
    <row r="34" spans="1:49" ht="13.5" customHeight="1" x14ac:dyDescent="0.25">
      <c r="A34" s="44"/>
      <c r="B34" s="38" t="s">
        <v>36</v>
      </c>
      <c r="C34" s="3" t="s">
        <v>83</v>
      </c>
      <c r="H34" s="2"/>
      <c r="I34" s="1">
        <v>1</v>
      </c>
      <c r="J34" s="1">
        <v>2</v>
      </c>
      <c r="L34" s="1">
        <v>1</v>
      </c>
      <c r="M34" s="2">
        <v>45190</v>
      </c>
      <c r="R34" s="2"/>
      <c r="S34" s="38">
        <v>1</v>
      </c>
      <c r="T34" s="38">
        <v>2</v>
      </c>
      <c r="U34" s="38"/>
      <c r="V34" s="38">
        <v>1</v>
      </c>
      <c r="W34" s="2">
        <v>45190</v>
      </c>
      <c r="AB34" s="2"/>
      <c r="AC34" s="38">
        <v>1</v>
      </c>
      <c r="AD34" s="38">
        <v>2</v>
      </c>
      <c r="AE34" s="38"/>
      <c r="AF34" s="38">
        <v>1</v>
      </c>
      <c r="AG34" s="2">
        <v>45190</v>
      </c>
      <c r="AV34" s="2"/>
    </row>
    <row r="35" spans="1:49" s="38" customFormat="1" ht="13.5" customHeight="1" x14ac:dyDescent="0.25">
      <c r="A35" s="44"/>
      <c r="B35" s="38" t="s">
        <v>36</v>
      </c>
      <c r="C35" s="3" t="s">
        <v>83</v>
      </c>
      <c r="H35" s="2"/>
      <c r="K35" s="38">
        <v>1</v>
      </c>
      <c r="L35" s="38">
        <v>1</v>
      </c>
      <c r="M35" s="2">
        <v>45195</v>
      </c>
      <c r="R35" s="2"/>
      <c r="U35" s="38">
        <v>1</v>
      </c>
      <c r="V35" s="38">
        <v>1</v>
      </c>
      <c r="W35" s="2">
        <v>45195</v>
      </c>
      <c r="AB35" s="2"/>
      <c r="AE35" s="38">
        <v>1</v>
      </c>
      <c r="AF35" s="38">
        <v>1</v>
      </c>
      <c r="AG35" s="2">
        <v>45195</v>
      </c>
      <c r="AV35" s="2"/>
    </row>
    <row r="36" spans="1:49" s="12" customFormat="1" ht="13.5" customHeight="1" x14ac:dyDescent="0.25">
      <c r="A36" s="44"/>
      <c r="C36" s="14"/>
      <c r="D36" s="12">
        <f>SUM(D32:D35)</f>
        <v>0</v>
      </c>
      <c r="E36" s="12">
        <f t="shared" ref="E36:AU36" si="6">SUM(E32:E35)</f>
        <v>0</v>
      </c>
      <c r="F36" s="12">
        <f t="shared" si="6"/>
        <v>0</v>
      </c>
      <c r="G36" s="12">
        <f t="shared" si="6"/>
        <v>0</v>
      </c>
      <c r="I36" s="12">
        <f t="shared" si="6"/>
        <v>2</v>
      </c>
      <c r="J36" s="12">
        <f t="shared" si="6"/>
        <v>2</v>
      </c>
      <c r="K36" s="12">
        <f t="shared" si="6"/>
        <v>1</v>
      </c>
      <c r="L36" s="12">
        <f t="shared" si="6"/>
        <v>2</v>
      </c>
      <c r="N36" s="12">
        <f t="shared" si="6"/>
        <v>0</v>
      </c>
      <c r="O36" s="12">
        <f t="shared" si="6"/>
        <v>0</v>
      </c>
      <c r="P36" s="12">
        <f t="shared" si="6"/>
        <v>0</v>
      </c>
      <c r="Q36" s="12">
        <f t="shared" si="6"/>
        <v>0</v>
      </c>
      <c r="S36" s="12">
        <f t="shared" si="6"/>
        <v>2</v>
      </c>
      <c r="T36" s="12">
        <f t="shared" si="6"/>
        <v>2</v>
      </c>
      <c r="U36" s="12">
        <f t="shared" si="6"/>
        <v>1</v>
      </c>
      <c r="V36" s="12">
        <f t="shared" si="6"/>
        <v>2</v>
      </c>
      <c r="X36" s="12">
        <f t="shared" si="6"/>
        <v>0</v>
      </c>
      <c r="Y36" s="12">
        <f t="shared" si="6"/>
        <v>0</v>
      </c>
      <c r="Z36" s="12">
        <f t="shared" si="6"/>
        <v>0</v>
      </c>
      <c r="AA36" s="12">
        <f t="shared" si="6"/>
        <v>0</v>
      </c>
      <c r="AC36" s="12">
        <f t="shared" si="6"/>
        <v>2</v>
      </c>
      <c r="AD36" s="12">
        <f t="shared" si="6"/>
        <v>2</v>
      </c>
      <c r="AE36" s="12">
        <f t="shared" si="6"/>
        <v>1</v>
      </c>
      <c r="AF36" s="12">
        <f t="shared" si="6"/>
        <v>2</v>
      </c>
      <c r="AH36" s="12">
        <f t="shared" si="6"/>
        <v>0</v>
      </c>
      <c r="AI36" s="12">
        <f t="shared" si="6"/>
        <v>0</v>
      </c>
      <c r="AJ36" s="12">
        <f t="shared" si="6"/>
        <v>0</v>
      </c>
      <c r="AK36" s="12">
        <f t="shared" si="6"/>
        <v>0</v>
      </c>
      <c r="AM36" s="12">
        <f t="shared" si="6"/>
        <v>0</v>
      </c>
      <c r="AN36" s="12">
        <f t="shared" si="6"/>
        <v>0</v>
      </c>
      <c r="AO36" s="12">
        <f t="shared" si="6"/>
        <v>0</v>
      </c>
      <c r="AP36" s="12">
        <f t="shared" si="6"/>
        <v>0</v>
      </c>
      <c r="AR36" s="12">
        <f t="shared" si="6"/>
        <v>0</v>
      </c>
      <c r="AS36" s="12">
        <f t="shared" si="6"/>
        <v>0</v>
      </c>
      <c r="AT36" s="12">
        <f t="shared" si="6"/>
        <v>0</v>
      </c>
      <c r="AU36" s="12">
        <f t="shared" si="6"/>
        <v>0</v>
      </c>
    </row>
    <row r="37" spans="1:49" ht="13.5" customHeight="1" x14ac:dyDescent="0.25">
      <c r="A37" s="44"/>
      <c r="B37" s="1" t="s">
        <v>37</v>
      </c>
      <c r="C37" s="3" t="s">
        <v>84</v>
      </c>
      <c r="H37" s="2">
        <v>45195</v>
      </c>
      <c r="M37" s="2"/>
      <c r="AG37" s="2"/>
      <c r="AV37" s="2"/>
    </row>
    <row r="38" spans="1:49" ht="13.5" customHeight="1" x14ac:dyDescent="0.25">
      <c r="A38" s="44"/>
      <c r="B38" s="38" t="s">
        <v>37</v>
      </c>
      <c r="C38" s="3" t="s">
        <v>85</v>
      </c>
      <c r="H38" s="2">
        <v>45195</v>
      </c>
      <c r="M38" s="2"/>
      <c r="R38" s="2"/>
      <c r="W38" s="2"/>
      <c r="AB38" s="2"/>
      <c r="AG38" s="2"/>
      <c r="AQ38" s="2"/>
      <c r="AV38" s="2"/>
    </row>
    <row r="39" spans="1:49" s="12" customFormat="1" ht="13.5" customHeight="1" x14ac:dyDescent="0.25">
      <c r="A39" s="44"/>
      <c r="C39" s="14"/>
      <c r="D39" s="12">
        <f>SUM(D37:D38)</f>
        <v>0</v>
      </c>
      <c r="E39" s="12">
        <f t="shared" ref="E39:AU39" si="7">SUM(E37:E38)</f>
        <v>0</v>
      </c>
      <c r="F39" s="12">
        <f t="shared" si="7"/>
        <v>0</v>
      </c>
      <c r="G39" s="12">
        <f t="shared" si="7"/>
        <v>0</v>
      </c>
      <c r="I39" s="12">
        <f t="shared" si="7"/>
        <v>0</v>
      </c>
      <c r="J39" s="12">
        <f t="shared" si="7"/>
        <v>0</v>
      </c>
      <c r="K39" s="12">
        <f t="shared" si="7"/>
        <v>0</v>
      </c>
      <c r="L39" s="12">
        <f t="shared" si="7"/>
        <v>0</v>
      </c>
      <c r="N39" s="12">
        <f t="shared" si="7"/>
        <v>0</v>
      </c>
      <c r="O39" s="12">
        <f t="shared" si="7"/>
        <v>0</v>
      </c>
      <c r="P39" s="12">
        <f t="shared" si="7"/>
        <v>0</v>
      </c>
      <c r="Q39" s="12">
        <f t="shared" si="7"/>
        <v>0</v>
      </c>
      <c r="S39" s="12">
        <f t="shared" si="7"/>
        <v>0</v>
      </c>
      <c r="T39" s="12">
        <f t="shared" si="7"/>
        <v>0</v>
      </c>
      <c r="U39" s="12">
        <f t="shared" si="7"/>
        <v>0</v>
      </c>
      <c r="V39" s="12">
        <f t="shared" si="7"/>
        <v>0</v>
      </c>
      <c r="X39" s="12">
        <f t="shared" si="7"/>
        <v>0</v>
      </c>
      <c r="Y39" s="12">
        <f t="shared" si="7"/>
        <v>0</v>
      </c>
      <c r="Z39" s="12">
        <f t="shared" si="7"/>
        <v>0</v>
      </c>
      <c r="AA39" s="12">
        <f t="shared" si="7"/>
        <v>0</v>
      </c>
      <c r="AC39" s="12">
        <f t="shared" si="7"/>
        <v>0</v>
      </c>
      <c r="AD39" s="12">
        <f t="shared" si="7"/>
        <v>0</v>
      </c>
      <c r="AE39" s="12">
        <f t="shared" si="7"/>
        <v>0</v>
      </c>
      <c r="AF39" s="12">
        <f t="shared" si="7"/>
        <v>0</v>
      </c>
      <c r="AH39" s="12">
        <f t="shared" si="7"/>
        <v>0</v>
      </c>
      <c r="AI39" s="12">
        <f t="shared" si="7"/>
        <v>0</v>
      </c>
      <c r="AJ39" s="12">
        <f t="shared" si="7"/>
        <v>0</v>
      </c>
      <c r="AK39" s="12">
        <f t="shared" si="7"/>
        <v>0</v>
      </c>
      <c r="AM39" s="12">
        <f t="shared" si="7"/>
        <v>0</v>
      </c>
      <c r="AN39" s="12">
        <f t="shared" si="7"/>
        <v>0</v>
      </c>
      <c r="AO39" s="12">
        <f t="shared" si="7"/>
        <v>0</v>
      </c>
      <c r="AP39" s="12">
        <f t="shared" si="7"/>
        <v>0</v>
      </c>
      <c r="AR39" s="12">
        <f t="shared" si="7"/>
        <v>0</v>
      </c>
      <c r="AS39" s="12">
        <f t="shared" si="7"/>
        <v>0</v>
      </c>
      <c r="AT39" s="12">
        <f t="shared" si="7"/>
        <v>0</v>
      </c>
      <c r="AU39" s="12">
        <f t="shared" si="7"/>
        <v>0</v>
      </c>
    </row>
    <row r="40" spans="1:49" s="36" customFormat="1" ht="13.5" customHeight="1" x14ac:dyDescent="0.25">
      <c r="A40" s="45"/>
      <c r="C40" s="37"/>
      <c r="D40" s="36">
        <f t="shared" ref="D40:P40" si="8">D31+D36+D39+D28</f>
        <v>0</v>
      </c>
      <c r="E40" s="36">
        <f t="shared" si="8"/>
        <v>1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2</v>
      </c>
      <c r="J40" s="36">
        <f t="shared" si="8"/>
        <v>2</v>
      </c>
      <c r="K40" s="36">
        <f t="shared" si="8"/>
        <v>4</v>
      </c>
      <c r="L40" s="36">
        <f t="shared" si="8"/>
        <v>6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2</v>
      </c>
      <c r="Q40" s="36">
        <f>Q31+Q36+Q39+Q28</f>
        <v>1</v>
      </c>
      <c r="R40" s="36">
        <f t="shared" ref="R40:AV40" si="9">R31+R36+R39+R28</f>
        <v>0</v>
      </c>
      <c r="S40" s="36">
        <f t="shared" si="9"/>
        <v>2</v>
      </c>
      <c r="T40" s="36">
        <f t="shared" si="9"/>
        <v>2</v>
      </c>
      <c r="U40" s="36">
        <f t="shared" si="9"/>
        <v>7</v>
      </c>
      <c r="V40" s="36">
        <f t="shared" si="9"/>
        <v>6</v>
      </c>
      <c r="W40" s="36">
        <f t="shared" si="9"/>
        <v>0</v>
      </c>
      <c r="X40" s="36">
        <f t="shared" si="9"/>
        <v>0</v>
      </c>
      <c r="Y40" s="36">
        <f t="shared" si="9"/>
        <v>0</v>
      </c>
      <c r="Z40" s="36">
        <f t="shared" si="9"/>
        <v>0</v>
      </c>
      <c r="AA40" s="36">
        <f t="shared" si="9"/>
        <v>0</v>
      </c>
      <c r="AB40" s="36">
        <f t="shared" si="9"/>
        <v>0</v>
      </c>
      <c r="AC40" s="36">
        <f t="shared" si="9"/>
        <v>4</v>
      </c>
      <c r="AD40" s="36">
        <f t="shared" si="9"/>
        <v>2</v>
      </c>
      <c r="AE40" s="36">
        <f t="shared" si="9"/>
        <v>5</v>
      </c>
      <c r="AF40" s="36">
        <f t="shared" si="9"/>
        <v>6</v>
      </c>
      <c r="AG40" s="36">
        <f t="shared" si="9"/>
        <v>0</v>
      </c>
      <c r="AH40" s="36">
        <f t="shared" si="9"/>
        <v>0</v>
      </c>
      <c r="AI40" s="36">
        <f t="shared" si="9"/>
        <v>0</v>
      </c>
      <c r="AJ40" s="36">
        <f t="shared" si="9"/>
        <v>0</v>
      </c>
      <c r="AK40" s="36">
        <f t="shared" si="9"/>
        <v>1</v>
      </c>
      <c r="AL40" s="36">
        <f t="shared" si="9"/>
        <v>0</v>
      </c>
      <c r="AM40" s="36">
        <f t="shared" si="9"/>
        <v>0</v>
      </c>
      <c r="AN40" s="36">
        <f t="shared" si="9"/>
        <v>0</v>
      </c>
      <c r="AO40" s="36">
        <f t="shared" si="9"/>
        <v>0</v>
      </c>
      <c r="AP40" s="36">
        <f t="shared" si="9"/>
        <v>0</v>
      </c>
      <c r="AQ40" s="36">
        <f t="shared" si="9"/>
        <v>0</v>
      </c>
      <c r="AR40" s="36">
        <f t="shared" si="9"/>
        <v>0</v>
      </c>
      <c r="AS40" s="36">
        <f t="shared" si="9"/>
        <v>0</v>
      </c>
      <c r="AT40" s="36">
        <f t="shared" si="9"/>
        <v>0</v>
      </c>
      <c r="AU40" s="36">
        <f t="shared" si="9"/>
        <v>0</v>
      </c>
      <c r="AV40" s="36">
        <f t="shared" si="9"/>
        <v>0</v>
      </c>
    </row>
    <row r="41" spans="1:49" ht="13.5" customHeight="1" x14ac:dyDescent="0.25">
      <c r="A41" s="43" t="s">
        <v>41</v>
      </c>
      <c r="B41" s="1" t="s">
        <v>86</v>
      </c>
      <c r="C41" s="1" t="s">
        <v>44</v>
      </c>
      <c r="H41" s="2"/>
      <c r="M41" s="2"/>
      <c r="P41" s="1">
        <v>1</v>
      </c>
      <c r="R41" s="2">
        <v>45175</v>
      </c>
      <c r="U41" s="38">
        <v>1</v>
      </c>
      <c r="V41" s="38"/>
      <c r="W41" s="2">
        <v>45175</v>
      </c>
      <c r="AE41" s="38">
        <v>1</v>
      </c>
      <c r="AF41" s="38"/>
      <c r="AG41" s="2">
        <v>45175</v>
      </c>
      <c r="AW41" s="1" t="s">
        <v>33</v>
      </c>
    </row>
    <row r="42" spans="1:49" s="12" customFormat="1" ht="13.5" customHeight="1" x14ac:dyDescent="0.25">
      <c r="A42" s="44"/>
      <c r="D42" s="12">
        <f>D41</f>
        <v>0</v>
      </c>
      <c r="E42" s="12">
        <f t="shared" ref="E42:AU42" si="10">E41</f>
        <v>0</v>
      </c>
      <c r="F42" s="12">
        <f t="shared" si="10"/>
        <v>0</v>
      </c>
      <c r="G42" s="12">
        <f t="shared" si="10"/>
        <v>0</v>
      </c>
      <c r="I42" s="12">
        <f t="shared" si="10"/>
        <v>0</v>
      </c>
      <c r="J42" s="12">
        <f t="shared" si="10"/>
        <v>0</v>
      </c>
      <c r="K42" s="12">
        <f t="shared" si="10"/>
        <v>0</v>
      </c>
      <c r="L42" s="12">
        <f t="shared" si="10"/>
        <v>0</v>
      </c>
      <c r="N42" s="12">
        <f t="shared" si="10"/>
        <v>0</v>
      </c>
      <c r="O42" s="12">
        <f t="shared" si="10"/>
        <v>0</v>
      </c>
      <c r="P42" s="12">
        <f t="shared" si="10"/>
        <v>1</v>
      </c>
      <c r="Q42" s="12">
        <f t="shared" si="10"/>
        <v>0</v>
      </c>
      <c r="S42" s="12">
        <f t="shared" si="10"/>
        <v>0</v>
      </c>
      <c r="T42" s="12">
        <f t="shared" si="10"/>
        <v>0</v>
      </c>
      <c r="U42" s="12">
        <f t="shared" si="10"/>
        <v>1</v>
      </c>
      <c r="V42" s="12">
        <f t="shared" si="10"/>
        <v>0</v>
      </c>
      <c r="X42" s="12">
        <f t="shared" si="10"/>
        <v>0</v>
      </c>
      <c r="Y42" s="12">
        <f t="shared" si="10"/>
        <v>0</v>
      </c>
      <c r="Z42" s="12">
        <f t="shared" si="10"/>
        <v>0</v>
      </c>
      <c r="AA42" s="12">
        <f t="shared" si="10"/>
        <v>0</v>
      </c>
      <c r="AC42" s="12">
        <f t="shared" si="10"/>
        <v>0</v>
      </c>
      <c r="AD42" s="12">
        <f t="shared" si="10"/>
        <v>0</v>
      </c>
      <c r="AE42" s="12">
        <f t="shared" si="10"/>
        <v>1</v>
      </c>
      <c r="AF42" s="12">
        <f t="shared" si="10"/>
        <v>0</v>
      </c>
      <c r="AH42" s="12">
        <f t="shared" si="10"/>
        <v>0</v>
      </c>
      <c r="AI42" s="12">
        <f t="shared" si="10"/>
        <v>0</v>
      </c>
      <c r="AJ42" s="12">
        <f t="shared" si="10"/>
        <v>0</v>
      </c>
      <c r="AK42" s="12">
        <f t="shared" si="10"/>
        <v>0</v>
      </c>
      <c r="AM42" s="12">
        <f t="shared" si="10"/>
        <v>0</v>
      </c>
      <c r="AN42" s="12">
        <f t="shared" si="10"/>
        <v>0</v>
      </c>
      <c r="AO42" s="12">
        <f t="shared" si="10"/>
        <v>0</v>
      </c>
      <c r="AP42" s="12">
        <f t="shared" si="10"/>
        <v>0</v>
      </c>
      <c r="AR42" s="12">
        <f t="shared" si="10"/>
        <v>0</v>
      </c>
      <c r="AS42" s="12">
        <f t="shared" si="10"/>
        <v>0</v>
      </c>
      <c r="AT42" s="12">
        <f t="shared" si="10"/>
        <v>0</v>
      </c>
      <c r="AU42" s="12">
        <f t="shared" si="10"/>
        <v>0</v>
      </c>
    </row>
    <row r="43" spans="1:49" ht="13.5" customHeight="1" x14ac:dyDescent="0.25">
      <c r="A43" s="44"/>
      <c r="B43" s="1" t="s">
        <v>43</v>
      </c>
      <c r="C43" s="1" t="s">
        <v>87</v>
      </c>
      <c r="P43" s="1">
        <v>2</v>
      </c>
      <c r="R43" s="2">
        <v>45176</v>
      </c>
      <c r="U43" s="38">
        <v>2</v>
      </c>
      <c r="V43" s="38"/>
      <c r="W43" s="2">
        <v>45177</v>
      </c>
      <c r="AO43" s="38">
        <v>2</v>
      </c>
      <c r="AP43" s="38"/>
      <c r="AQ43" s="2">
        <v>45176</v>
      </c>
    </row>
    <row r="44" spans="1:49" ht="13.5" customHeight="1" x14ac:dyDescent="0.25">
      <c r="A44" s="44"/>
      <c r="B44" s="38" t="s">
        <v>43</v>
      </c>
      <c r="R44" s="2"/>
      <c r="Z44" s="1">
        <v>2</v>
      </c>
      <c r="AB44" s="2">
        <v>45182</v>
      </c>
      <c r="AQ44" s="2"/>
    </row>
    <row r="45" spans="1:49" s="12" customFormat="1" ht="13.5" customHeight="1" x14ac:dyDescent="0.25">
      <c r="A45" s="44"/>
      <c r="D45" s="12">
        <f>D43+D44</f>
        <v>0</v>
      </c>
      <c r="E45" s="12">
        <f t="shared" ref="E45:AU45" si="11">E43+E44</f>
        <v>0</v>
      </c>
      <c r="F45" s="12">
        <f t="shared" si="11"/>
        <v>0</v>
      </c>
      <c r="G45" s="12">
        <f t="shared" si="11"/>
        <v>0</v>
      </c>
      <c r="I45" s="12">
        <f t="shared" si="11"/>
        <v>0</v>
      </c>
      <c r="J45" s="12">
        <f t="shared" si="11"/>
        <v>0</v>
      </c>
      <c r="K45" s="12">
        <f t="shared" si="11"/>
        <v>0</v>
      </c>
      <c r="L45" s="12">
        <f t="shared" si="11"/>
        <v>0</v>
      </c>
      <c r="N45" s="12">
        <f t="shared" si="11"/>
        <v>0</v>
      </c>
      <c r="O45" s="12">
        <f t="shared" si="11"/>
        <v>0</v>
      </c>
      <c r="P45" s="12">
        <f t="shared" si="11"/>
        <v>2</v>
      </c>
      <c r="Q45" s="12">
        <f t="shared" si="11"/>
        <v>0</v>
      </c>
      <c r="S45" s="12">
        <f t="shared" si="11"/>
        <v>0</v>
      </c>
      <c r="T45" s="12">
        <f t="shared" si="11"/>
        <v>0</v>
      </c>
      <c r="U45" s="12">
        <f t="shared" si="11"/>
        <v>2</v>
      </c>
      <c r="V45" s="12">
        <f t="shared" si="11"/>
        <v>0</v>
      </c>
      <c r="X45" s="12">
        <f t="shared" si="11"/>
        <v>0</v>
      </c>
      <c r="Y45" s="12">
        <f t="shared" si="11"/>
        <v>0</v>
      </c>
      <c r="Z45" s="12">
        <f t="shared" si="11"/>
        <v>2</v>
      </c>
      <c r="AA45" s="12">
        <f t="shared" si="11"/>
        <v>0</v>
      </c>
      <c r="AC45" s="12">
        <f t="shared" si="11"/>
        <v>0</v>
      </c>
      <c r="AD45" s="12">
        <f t="shared" si="11"/>
        <v>0</v>
      </c>
      <c r="AE45" s="12">
        <f t="shared" si="11"/>
        <v>0</v>
      </c>
      <c r="AF45" s="12">
        <f t="shared" si="11"/>
        <v>0</v>
      </c>
      <c r="AH45" s="12">
        <f t="shared" si="11"/>
        <v>0</v>
      </c>
      <c r="AI45" s="12">
        <f t="shared" si="11"/>
        <v>0</v>
      </c>
      <c r="AJ45" s="12">
        <f t="shared" si="11"/>
        <v>0</v>
      </c>
      <c r="AK45" s="12">
        <f t="shared" si="11"/>
        <v>0</v>
      </c>
      <c r="AM45" s="12">
        <f t="shared" si="11"/>
        <v>0</v>
      </c>
      <c r="AN45" s="12">
        <f t="shared" si="11"/>
        <v>0</v>
      </c>
      <c r="AO45" s="12">
        <f t="shared" si="11"/>
        <v>2</v>
      </c>
      <c r="AP45" s="12">
        <f t="shared" si="11"/>
        <v>0</v>
      </c>
      <c r="AR45" s="12">
        <f t="shared" si="11"/>
        <v>0</v>
      </c>
      <c r="AS45" s="12">
        <f t="shared" si="11"/>
        <v>0</v>
      </c>
      <c r="AT45" s="12">
        <f t="shared" si="11"/>
        <v>0</v>
      </c>
      <c r="AU45" s="12">
        <f t="shared" si="11"/>
        <v>0</v>
      </c>
    </row>
    <row r="46" spans="1:49" ht="13.5" customHeight="1" x14ac:dyDescent="0.25">
      <c r="A46" s="44"/>
      <c r="B46" s="1" t="s">
        <v>42</v>
      </c>
      <c r="C46" s="1" t="s">
        <v>88</v>
      </c>
      <c r="H46" s="2">
        <v>45177</v>
      </c>
      <c r="I46" s="1">
        <v>11</v>
      </c>
      <c r="J46" s="1">
        <v>4</v>
      </c>
      <c r="K46" s="1">
        <v>6</v>
      </c>
      <c r="L46" s="1">
        <v>1</v>
      </c>
      <c r="M46" s="2">
        <v>45180</v>
      </c>
      <c r="N46" s="1">
        <v>1</v>
      </c>
      <c r="R46" s="2">
        <v>45180</v>
      </c>
      <c r="S46" s="38">
        <v>11</v>
      </c>
      <c r="T46" s="38">
        <v>4</v>
      </c>
      <c r="U46" s="38">
        <v>6</v>
      </c>
      <c r="V46" s="38">
        <v>1</v>
      </c>
      <c r="W46" s="2">
        <v>45180</v>
      </c>
      <c r="AC46" s="38">
        <v>11</v>
      </c>
      <c r="AD46" s="38">
        <v>4</v>
      </c>
      <c r="AE46" s="38">
        <v>6</v>
      </c>
      <c r="AF46" s="38">
        <v>1</v>
      </c>
      <c r="AG46" s="2">
        <v>45180</v>
      </c>
      <c r="AQ46" s="2"/>
      <c r="AW46" s="1" t="s">
        <v>33</v>
      </c>
    </row>
    <row r="47" spans="1:49" s="12" customFormat="1" ht="13.5" customHeight="1" x14ac:dyDescent="0.25">
      <c r="A47" s="44"/>
      <c r="D47" s="12">
        <v>0</v>
      </c>
      <c r="E47" s="12">
        <v>0</v>
      </c>
      <c r="F47" s="12">
        <v>0</v>
      </c>
      <c r="G47" s="12">
        <v>0</v>
      </c>
      <c r="I47" s="12">
        <v>11</v>
      </c>
      <c r="J47" s="12">
        <v>4</v>
      </c>
      <c r="K47" s="12">
        <v>6</v>
      </c>
      <c r="L47" s="12">
        <v>1</v>
      </c>
      <c r="N47" s="12">
        <v>1</v>
      </c>
      <c r="O47" s="12">
        <v>0</v>
      </c>
      <c r="P47" s="12">
        <v>0</v>
      </c>
      <c r="Q47" s="12">
        <v>0</v>
      </c>
      <c r="S47" s="12">
        <v>11</v>
      </c>
      <c r="T47" s="12">
        <v>4</v>
      </c>
      <c r="U47" s="12">
        <v>6</v>
      </c>
      <c r="V47" s="12">
        <v>1</v>
      </c>
      <c r="X47" s="12">
        <v>0</v>
      </c>
      <c r="Y47" s="12">
        <v>0</v>
      </c>
      <c r="Z47" s="12">
        <v>0</v>
      </c>
      <c r="AA47" s="12">
        <v>0</v>
      </c>
      <c r="AC47" s="12">
        <v>11</v>
      </c>
      <c r="AD47" s="12">
        <v>4</v>
      </c>
      <c r="AE47" s="12">
        <v>6</v>
      </c>
      <c r="AF47" s="12">
        <v>1</v>
      </c>
      <c r="AH47" s="12">
        <v>0</v>
      </c>
      <c r="AI47" s="12">
        <v>0</v>
      </c>
      <c r="AJ47" s="12">
        <v>0</v>
      </c>
      <c r="AK47" s="12">
        <v>0</v>
      </c>
      <c r="AM47" s="12">
        <v>0</v>
      </c>
      <c r="AN47" s="12">
        <v>0</v>
      </c>
      <c r="AO47" s="12">
        <v>0</v>
      </c>
      <c r="AP47" s="12">
        <v>0</v>
      </c>
      <c r="AR47" s="12">
        <v>0</v>
      </c>
      <c r="AS47" s="12">
        <v>0</v>
      </c>
      <c r="AT47" s="12">
        <v>0</v>
      </c>
      <c r="AU47" s="12">
        <v>0</v>
      </c>
    </row>
    <row r="48" spans="1:49" ht="13.5" customHeight="1" x14ac:dyDescent="0.25">
      <c r="A48" s="44"/>
      <c r="B48" s="1" t="s">
        <v>44</v>
      </c>
      <c r="H48" s="2"/>
      <c r="M48" s="2"/>
      <c r="W48" s="2"/>
      <c r="AG48" s="2"/>
      <c r="AJ48" s="1">
        <v>1</v>
      </c>
      <c r="AL48" s="2">
        <v>45181</v>
      </c>
    </row>
    <row r="49" spans="1:49" s="38" customFormat="1" ht="13.5" customHeight="1" x14ac:dyDescent="0.25">
      <c r="A49" s="44"/>
      <c r="B49" s="38" t="s">
        <v>44</v>
      </c>
      <c r="C49" s="38" t="s">
        <v>91</v>
      </c>
      <c r="F49" s="38">
        <v>1</v>
      </c>
      <c r="G49" s="38">
        <v>3</v>
      </c>
      <c r="H49" s="2">
        <v>45184</v>
      </c>
      <c r="M49" s="2"/>
      <c r="U49" s="38">
        <v>1</v>
      </c>
      <c r="V49" s="38">
        <v>3</v>
      </c>
      <c r="W49" s="2">
        <v>45184</v>
      </c>
      <c r="Z49" s="38">
        <v>1</v>
      </c>
      <c r="AA49" s="38">
        <v>3</v>
      </c>
      <c r="AB49" s="2">
        <v>45185</v>
      </c>
      <c r="AG49" s="2"/>
      <c r="AL49" s="2"/>
    </row>
    <row r="50" spans="1:49" s="12" customFormat="1" ht="13.5" customHeight="1" x14ac:dyDescent="0.25">
      <c r="A50" s="44"/>
      <c r="B50" s="14"/>
      <c r="D50" s="12">
        <f>D48+D49</f>
        <v>0</v>
      </c>
      <c r="E50" s="12">
        <f t="shared" ref="E50:G50" si="12">E48+E49</f>
        <v>0</v>
      </c>
      <c r="F50" s="12">
        <f t="shared" si="12"/>
        <v>1</v>
      </c>
      <c r="G50" s="12">
        <f t="shared" si="12"/>
        <v>3</v>
      </c>
      <c r="I50" s="12">
        <f t="shared" ref="I50" si="13">I48+I49</f>
        <v>0</v>
      </c>
      <c r="J50" s="12">
        <f t="shared" ref="J50" si="14">J48+J49</f>
        <v>0</v>
      </c>
      <c r="K50" s="12">
        <f t="shared" ref="K50" si="15">K48+K49</f>
        <v>0</v>
      </c>
      <c r="L50" s="12">
        <f t="shared" ref="L50" si="16">L48+L49</f>
        <v>0</v>
      </c>
      <c r="N50" s="12">
        <f t="shared" ref="N50" si="17">N48+N49</f>
        <v>0</v>
      </c>
      <c r="O50" s="12">
        <f t="shared" ref="O50" si="18">O48+O49</f>
        <v>0</v>
      </c>
      <c r="P50" s="12">
        <f t="shared" ref="P50" si="19">P48+P49</f>
        <v>0</v>
      </c>
      <c r="Q50" s="12">
        <f t="shared" ref="Q50" si="20">Q48+Q49</f>
        <v>0</v>
      </c>
      <c r="S50" s="12">
        <f t="shared" ref="S50" si="21">S48+S49</f>
        <v>0</v>
      </c>
      <c r="T50" s="12">
        <f t="shared" ref="T50" si="22">T48+T49</f>
        <v>0</v>
      </c>
      <c r="U50" s="12">
        <f t="shared" ref="U50" si="23">U48+U49</f>
        <v>1</v>
      </c>
      <c r="V50" s="12">
        <f t="shared" ref="V50" si="24">V48+V49</f>
        <v>3</v>
      </c>
      <c r="X50" s="12">
        <f t="shared" ref="X50" si="25">X48+X49</f>
        <v>0</v>
      </c>
      <c r="Y50" s="12">
        <f t="shared" ref="Y50" si="26">Y48+Y49</f>
        <v>0</v>
      </c>
      <c r="Z50" s="12">
        <f t="shared" ref="Z50" si="27">Z48+Z49</f>
        <v>1</v>
      </c>
      <c r="AA50" s="12">
        <f t="shared" ref="AA50" si="28">AA48+AA49</f>
        <v>3</v>
      </c>
      <c r="AC50" s="12">
        <f t="shared" ref="AC50" si="29">AC48+AC49</f>
        <v>0</v>
      </c>
      <c r="AD50" s="12">
        <f t="shared" ref="AD50" si="30">AD48+AD49</f>
        <v>0</v>
      </c>
      <c r="AE50" s="12">
        <f t="shared" ref="AE50" si="31">AE48+AE49</f>
        <v>0</v>
      </c>
      <c r="AF50" s="12">
        <f t="shared" ref="AF50" si="32">AF48+AF49</f>
        <v>0</v>
      </c>
      <c r="AH50" s="12">
        <f t="shared" ref="AH50" si="33">AH48+AH49</f>
        <v>0</v>
      </c>
      <c r="AI50" s="12">
        <f t="shared" ref="AI50" si="34">AI48+AI49</f>
        <v>0</v>
      </c>
      <c r="AJ50" s="12">
        <f t="shared" ref="AJ50" si="35">AJ48+AJ49</f>
        <v>1</v>
      </c>
      <c r="AK50" s="12">
        <f t="shared" ref="AK50" si="36">AK48+AK49</f>
        <v>0</v>
      </c>
      <c r="AM50" s="12">
        <f t="shared" ref="AM50" si="37">AM48+AM49</f>
        <v>0</v>
      </c>
      <c r="AN50" s="12">
        <f t="shared" ref="AN50" si="38">AN48+AN49</f>
        <v>0</v>
      </c>
      <c r="AO50" s="12">
        <f t="shared" ref="AO50" si="39">AO48+AO49</f>
        <v>0</v>
      </c>
      <c r="AP50" s="12">
        <f t="shared" ref="AP50" si="40">AP48+AP49</f>
        <v>0</v>
      </c>
      <c r="AR50" s="12">
        <f t="shared" ref="AR50" si="41">AR48+AR49</f>
        <v>0</v>
      </c>
      <c r="AS50" s="12">
        <f t="shared" ref="AS50" si="42">AS48+AS49</f>
        <v>0</v>
      </c>
      <c r="AT50" s="12">
        <f t="shared" ref="AT50" si="43">AT48+AT49</f>
        <v>0</v>
      </c>
      <c r="AU50" s="12">
        <f t="shared" ref="AU50" si="44">AU48+AU49</f>
        <v>0</v>
      </c>
    </row>
    <row r="51" spans="1:49" ht="13.5" customHeight="1" x14ac:dyDescent="0.25">
      <c r="A51" s="44"/>
      <c r="B51" s="1" t="s">
        <v>89</v>
      </c>
      <c r="C51" s="1" t="s">
        <v>90</v>
      </c>
      <c r="H51" s="2"/>
      <c r="P51" s="1">
        <v>3</v>
      </c>
      <c r="Q51" s="1">
        <v>3</v>
      </c>
      <c r="R51" s="2">
        <v>45183</v>
      </c>
      <c r="U51" s="38">
        <v>3</v>
      </c>
      <c r="V51" s="38">
        <v>3</v>
      </c>
      <c r="W51" s="2">
        <v>45184</v>
      </c>
      <c r="Z51" s="1">
        <v>3</v>
      </c>
      <c r="AA51" s="1">
        <v>3</v>
      </c>
      <c r="AB51" s="2">
        <v>45185</v>
      </c>
      <c r="AG51" s="2"/>
      <c r="AN51" s="38"/>
      <c r="AO51" s="38">
        <v>3</v>
      </c>
      <c r="AP51" s="38">
        <v>3</v>
      </c>
      <c r="AQ51" s="2">
        <v>45183</v>
      </c>
    </row>
    <row r="52" spans="1:49" s="12" customFormat="1" ht="13.5" customHeight="1" x14ac:dyDescent="0.25">
      <c r="A52" s="44"/>
      <c r="D52" s="12">
        <v>0</v>
      </c>
      <c r="E52" s="12">
        <v>0</v>
      </c>
      <c r="F52" s="12">
        <v>0</v>
      </c>
      <c r="G52" s="12">
        <v>0</v>
      </c>
      <c r="I52" s="12">
        <v>0</v>
      </c>
      <c r="J52" s="12">
        <v>0</v>
      </c>
      <c r="K52" s="12">
        <v>0</v>
      </c>
      <c r="L52" s="12">
        <v>0</v>
      </c>
      <c r="N52" s="12">
        <v>0</v>
      </c>
      <c r="O52" s="12">
        <v>0</v>
      </c>
      <c r="P52" s="12">
        <v>3</v>
      </c>
      <c r="Q52" s="12">
        <v>3</v>
      </c>
      <c r="S52" s="12">
        <v>0</v>
      </c>
      <c r="T52" s="12">
        <v>0</v>
      </c>
      <c r="U52" s="12">
        <v>3</v>
      </c>
      <c r="V52" s="12">
        <v>3</v>
      </c>
      <c r="X52" s="12">
        <v>0</v>
      </c>
      <c r="Y52" s="12">
        <v>0</v>
      </c>
      <c r="Z52" s="12">
        <v>3</v>
      </c>
      <c r="AA52" s="12">
        <v>3</v>
      </c>
      <c r="AC52" s="12">
        <v>0</v>
      </c>
      <c r="AD52" s="12">
        <v>0</v>
      </c>
      <c r="AE52" s="12">
        <v>0</v>
      </c>
      <c r="AF52" s="12">
        <v>0</v>
      </c>
      <c r="AH52" s="12">
        <v>0</v>
      </c>
      <c r="AI52" s="12">
        <v>0</v>
      </c>
      <c r="AJ52" s="12">
        <v>0</v>
      </c>
      <c r="AK52" s="12">
        <v>0</v>
      </c>
      <c r="AM52" s="12">
        <v>0</v>
      </c>
      <c r="AN52" s="12">
        <v>0</v>
      </c>
      <c r="AO52" s="12">
        <v>3</v>
      </c>
      <c r="AP52" s="12">
        <v>3</v>
      </c>
      <c r="AR52" s="12">
        <v>0</v>
      </c>
      <c r="AS52" s="12">
        <v>0</v>
      </c>
      <c r="AT52" s="12">
        <v>0</v>
      </c>
      <c r="AU52" s="12">
        <v>0</v>
      </c>
    </row>
    <row r="53" spans="1:49" s="36" customFormat="1" ht="13.5" customHeight="1" x14ac:dyDescent="0.25">
      <c r="A53" s="45"/>
      <c r="B53" s="37"/>
      <c r="D53" s="36">
        <f>D42+D45+D47+D50+D52</f>
        <v>0</v>
      </c>
      <c r="E53" s="36">
        <f t="shared" ref="E53:AU53" si="45">E42+E45+E47+E50+E52</f>
        <v>0</v>
      </c>
      <c r="F53" s="36">
        <f t="shared" si="45"/>
        <v>1</v>
      </c>
      <c r="G53" s="36">
        <f t="shared" si="45"/>
        <v>3</v>
      </c>
      <c r="I53" s="36">
        <f t="shared" si="45"/>
        <v>11</v>
      </c>
      <c r="J53" s="36">
        <f t="shared" si="45"/>
        <v>4</v>
      </c>
      <c r="K53" s="36">
        <f t="shared" si="45"/>
        <v>6</v>
      </c>
      <c r="L53" s="36">
        <f t="shared" si="45"/>
        <v>1</v>
      </c>
      <c r="N53" s="36">
        <f t="shared" si="45"/>
        <v>1</v>
      </c>
      <c r="O53" s="36">
        <f t="shared" si="45"/>
        <v>0</v>
      </c>
      <c r="P53" s="36">
        <f t="shared" si="45"/>
        <v>6</v>
      </c>
      <c r="Q53" s="36">
        <f t="shared" si="45"/>
        <v>3</v>
      </c>
      <c r="S53" s="36">
        <f t="shared" si="45"/>
        <v>11</v>
      </c>
      <c r="T53" s="36">
        <f t="shared" si="45"/>
        <v>4</v>
      </c>
      <c r="U53" s="36">
        <f t="shared" si="45"/>
        <v>13</v>
      </c>
      <c r="V53" s="36">
        <f t="shared" si="45"/>
        <v>7</v>
      </c>
      <c r="X53" s="36">
        <f t="shared" si="45"/>
        <v>0</v>
      </c>
      <c r="Y53" s="36">
        <f t="shared" si="45"/>
        <v>0</v>
      </c>
      <c r="Z53" s="36">
        <f t="shared" si="45"/>
        <v>6</v>
      </c>
      <c r="AA53" s="36">
        <f t="shared" si="45"/>
        <v>6</v>
      </c>
      <c r="AC53" s="36">
        <f t="shared" si="45"/>
        <v>11</v>
      </c>
      <c r="AD53" s="36">
        <f t="shared" si="45"/>
        <v>4</v>
      </c>
      <c r="AE53" s="36">
        <f t="shared" si="45"/>
        <v>7</v>
      </c>
      <c r="AF53" s="36">
        <f t="shared" si="45"/>
        <v>1</v>
      </c>
      <c r="AH53" s="36">
        <f t="shared" si="45"/>
        <v>0</v>
      </c>
      <c r="AI53" s="36">
        <f t="shared" si="45"/>
        <v>0</v>
      </c>
      <c r="AJ53" s="36">
        <f t="shared" si="45"/>
        <v>1</v>
      </c>
      <c r="AK53" s="36">
        <f t="shared" si="45"/>
        <v>0</v>
      </c>
      <c r="AM53" s="36">
        <f t="shared" si="45"/>
        <v>0</v>
      </c>
      <c r="AN53" s="36">
        <f t="shared" si="45"/>
        <v>0</v>
      </c>
      <c r="AO53" s="36">
        <f t="shared" si="45"/>
        <v>5</v>
      </c>
      <c r="AP53" s="36">
        <f t="shared" si="45"/>
        <v>3</v>
      </c>
      <c r="AR53" s="36">
        <f t="shared" si="45"/>
        <v>0</v>
      </c>
      <c r="AS53" s="36">
        <f t="shared" si="45"/>
        <v>0</v>
      </c>
      <c r="AT53" s="36">
        <f t="shared" si="45"/>
        <v>0</v>
      </c>
      <c r="AU53" s="36">
        <f t="shared" si="45"/>
        <v>0</v>
      </c>
    </row>
    <row r="54" spans="1:49" x14ac:dyDescent="0.25">
      <c r="A54" s="43" t="s">
        <v>49</v>
      </c>
      <c r="B54" s="1" t="s">
        <v>21</v>
      </c>
      <c r="C54" s="1" t="s">
        <v>92</v>
      </c>
      <c r="H54" s="2"/>
      <c r="M54" s="2"/>
      <c r="P54" s="1">
        <v>3</v>
      </c>
      <c r="Q54" s="1">
        <v>2</v>
      </c>
      <c r="R54" s="2">
        <v>45173</v>
      </c>
      <c r="U54" s="38">
        <v>3</v>
      </c>
      <c r="V54" s="38">
        <v>2</v>
      </c>
      <c r="W54" s="2">
        <v>45174</v>
      </c>
      <c r="Z54" s="38"/>
      <c r="AA54" s="38"/>
      <c r="AB54" s="2"/>
      <c r="AE54" s="38">
        <v>3</v>
      </c>
      <c r="AF54" s="38">
        <v>2</v>
      </c>
      <c r="AG54" s="2">
        <v>45174</v>
      </c>
    </row>
    <row r="55" spans="1:49" x14ac:dyDescent="0.25">
      <c r="A55" s="44"/>
      <c r="B55" s="38" t="s">
        <v>21</v>
      </c>
      <c r="C55" s="1" t="s">
        <v>48</v>
      </c>
      <c r="M55" s="2"/>
      <c r="P55" s="1">
        <v>1</v>
      </c>
      <c r="R55" s="2">
        <v>45173</v>
      </c>
      <c r="U55" s="38">
        <v>1</v>
      </c>
      <c r="V55" s="38"/>
      <c r="W55" s="2">
        <v>45174</v>
      </c>
      <c r="Z55" s="38"/>
      <c r="AA55" s="38"/>
      <c r="AB55" s="2"/>
      <c r="AE55" s="38">
        <v>1</v>
      </c>
      <c r="AF55" s="38"/>
      <c r="AG55" s="2">
        <v>45174</v>
      </c>
    </row>
    <row r="56" spans="1:49" x14ac:dyDescent="0.25">
      <c r="A56" s="44"/>
      <c r="B56" s="38" t="s">
        <v>21</v>
      </c>
      <c r="C56" s="1" t="s">
        <v>93</v>
      </c>
      <c r="I56" s="1">
        <v>3</v>
      </c>
      <c r="J56" s="1">
        <v>2</v>
      </c>
      <c r="K56" s="1">
        <v>7</v>
      </c>
      <c r="L56" s="1">
        <v>2</v>
      </c>
      <c r="M56" s="2">
        <v>45176</v>
      </c>
      <c r="S56" s="38">
        <v>3</v>
      </c>
      <c r="T56" s="38">
        <v>2</v>
      </c>
      <c r="U56" s="38">
        <v>7</v>
      </c>
      <c r="V56" s="38">
        <v>2</v>
      </c>
      <c r="W56" s="2">
        <v>45176</v>
      </c>
      <c r="AC56" s="38">
        <v>3</v>
      </c>
      <c r="AD56" s="38">
        <v>2</v>
      </c>
      <c r="AE56" s="38">
        <v>7</v>
      </c>
      <c r="AF56" s="38">
        <v>2</v>
      </c>
      <c r="AG56" s="2">
        <v>45176</v>
      </c>
    </row>
    <row r="57" spans="1:49" x14ac:dyDescent="0.25">
      <c r="A57" s="44"/>
      <c r="B57" s="38" t="s">
        <v>21</v>
      </c>
      <c r="C57" s="1" t="s">
        <v>105</v>
      </c>
      <c r="D57" s="1">
        <v>1</v>
      </c>
      <c r="H57" s="2">
        <v>45197</v>
      </c>
      <c r="M57" s="2"/>
      <c r="W57" s="2"/>
      <c r="AG57" s="2"/>
      <c r="AW57" s="1" t="s">
        <v>33</v>
      </c>
    </row>
    <row r="58" spans="1:49" x14ac:dyDescent="0.25">
      <c r="A58" s="44"/>
      <c r="B58" s="38" t="s">
        <v>21</v>
      </c>
      <c r="C58" s="1" t="s">
        <v>98</v>
      </c>
      <c r="H58" s="2"/>
      <c r="I58" s="1">
        <v>2</v>
      </c>
      <c r="M58" s="2">
        <v>45183</v>
      </c>
      <c r="S58" s="38">
        <v>2</v>
      </c>
      <c r="T58" s="38"/>
      <c r="U58" s="38"/>
      <c r="V58" s="38"/>
      <c r="W58" s="2">
        <v>45183</v>
      </c>
      <c r="AC58" s="38">
        <v>2</v>
      </c>
      <c r="AD58" s="38"/>
      <c r="AE58" s="38"/>
      <c r="AF58" s="38"/>
      <c r="AG58" s="2">
        <v>45183</v>
      </c>
    </row>
    <row r="59" spans="1:49" x14ac:dyDescent="0.25">
      <c r="A59" s="44"/>
      <c r="B59" s="38" t="s">
        <v>21</v>
      </c>
      <c r="C59" s="1" t="s">
        <v>99</v>
      </c>
      <c r="H59" s="2"/>
      <c r="M59" s="2"/>
      <c r="Q59" s="1">
        <v>1</v>
      </c>
      <c r="R59" s="2">
        <v>45188</v>
      </c>
      <c r="V59" s="1">
        <v>1</v>
      </c>
      <c r="W59" s="2">
        <v>45189</v>
      </c>
      <c r="AF59" s="1">
        <v>1</v>
      </c>
      <c r="AG59" s="2">
        <v>45189</v>
      </c>
    </row>
    <row r="60" spans="1:49" x14ac:dyDescent="0.25">
      <c r="A60" s="44"/>
      <c r="B60" s="38" t="s">
        <v>21</v>
      </c>
      <c r="C60" s="1" t="s">
        <v>106</v>
      </c>
      <c r="D60" s="1">
        <v>10</v>
      </c>
      <c r="E60" s="1">
        <v>3</v>
      </c>
      <c r="F60" s="1">
        <v>4</v>
      </c>
      <c r="H60" s="2">
        <v>45198</v>
      </c>
      <c r="M60" s="2"/>
      <c r="R60" s="2"/>
      <c r="W60" s="2"/>
      <c r="AG60" s="2"/>
      <c r="AW60" s="1" t="s">
        <v>33</v>
      </c>
    </row>
    <row r="61" spans="1:49" s="12" customFormat="1" x14ac:dyDescent="0.25">
      <c r="A61" s="44"/>
      <c r="D61" s="12">
        <f>SUM(D54:D60)</f>
        <v>11</v>
      </c>
      <c r="E61" s="12">
        <f t="shared" ref="E61:AU61" si="46">SUM(E54:E60)</f>
        <v>3</v>
      </c>
      <c r="F61" s="12">
        <f t="shared" si="46"/>
        <v>4</v>
      </c>
      <c r="G61" s="12">
        <f t="shared" si="46"/>
        <v>0</v>
      </c>
      <c r="I61" s="12">
        <f t="shared" si="46"/>
        <v>5</v>
      </c>
      <c r="J61" s="12">
        <f t="shared" si="46"/>
        <v>2</v>
      </c>
      <c r="K61" s="12">
        <f t="shared" si="46"/>
        <v>7</v>
      </c>
      <c r="L61" s="12">
        <f t="shared" si="46"/>
        <v>2</v>
      </c>
      <c r="N61" s="12">
        <f t="shared" si="46"/>
        <v>0</v>
      </c>
      <c r="O61" s="12">
        <f t="shared" si="46"/>
        <v>0</v>
      </c>
      <c r="P61" s="12">
        <f t="shared" si="46"/>
        <v>4</v>
      </c>
      <c r="Q61" s="12">
        <f t="shared" si="46"/>
        <v>3</v>
      </c>
      <c r="S61" s="12">
        <f t="shared" si="46"/>
        <v>5</v>
      </c>
      <c r="T61" s="12">
        <f t="shared" si="46"/>
        <v>2</v>
      </c>
      <c r="U61" s="12">
        <f t="shared" si="46"/>
        <v>11</v>
      </c>
      <c r="V61" s="12">
        <f t="shared" si="46"/>
        <v>5</v>
      </c>
      <c r="X61" s="12">
        <f t="shared" si="46"/>
        <v>0</v>
      </c>
      <c r="Y61" s="12">
        <f t="shared" si="46"/>
        <v>0</v>
      </c>
      <c r="Z61" s="12">
        <f t="shared" si="46"/>
        <v>0</v>
      </c>
      <c r="AA61" s="12">
        <f t="shared" si="46"/>
        <v>0</v>
      </c>
      <c r="AC61" s="12">
        <f t="shared" si="46"/>
        <v>5</v>
      </c>
      <c r="AD61" s="12">
        <f t="shared" si="46"/>
        <v>2</v>
      </c>
      <c r="AE61" s="12">
        <f t="shared" si="46"/>
        <v>11</v>
      </c>
      <c r="AF61" s="12">
        <f t="shared" si="46"/>
        <v>5</v>
      </c>
      <c r="AH61" s="12">
        <f t="shared" si="46"/>
        <v>0</v>
      </c>
      <c r="AI61" s="12">
        <f t="shared" si="46"/>
        <v>0</v>
      </c>
      <c r="AJ61" s="12">
        <f t="shared" si="46"/>
        <v>0</v>
      </c>
      <c r="AK61" s="12">
        <f t="shared" si="46"/>
        <v>0</v>
      </c>
      <c r="AM61" s="12">
        <f t="shared" si="46"/>
        <v>0</v>
      </c>
      <c r="AN61" s="12">
        <f t="shared" si="46"/>
        <v>0</v>
      </c>
      <c r="AO61" s="12">
        <f t="shared" si="46"/>
        <v>0</v>
      </c>
      <c r="AP61" s="12">
        <f t="shared" si="46"/>
        <v>0</v>
      </c>
      <c r="AR61" s="12">
        <f t="shared" si="46"/>
        <v>0</v>
      </c>
      <c r="AS61" s="12">
        <f t="shared" si="46"/>
        <v>0</v>
      </c>
      <c r="AT61" s="12">
        <f t="shared" si="46"/>
        <v>0</v>
      </c>
      <c r="AU61" s="12">
        <f t="shared" si="46"/>
        <v>0</v>
      </c>
    </row>
    <row r="62" spans="1:49" x14ac:dyDescent="0.25">
      <c r="A62" s="44"/>
      <c r="B62" s="1" t="s">
        <v>45</v>
      </c>
      <c r="C62" s="1" t="s">
        <v>95</v>
      </c>
      <c r="D62" s="1">
        <v>15</v>
      </c>
      <c r="E62" s="1">
        <v>6</v>
      </c>
      <c r="F62" s="1">
        <v>7</v>
      </c>
      <c r="G62" s="1">
        <v>1</v>
      </c>
      <c r="H62" s="2">
        <v>45180</v>
      </c>
      <c r="I62" s="38">
        <v>9</v>
      </c>
      <c r="J62" s="38">
        <v>1</v>
      </c>
      <c r="K62" s="38">
        <v>8</v>
      </c>
      <c r="L62" s="38"/>
      <c r="M62" s="2">
        <v>45182</v>
      </c>
      <c r="S62" s="38">
        <v>9</v>
      </c>
      <c r="T62" s="38">
        <v>1</v>
      </c>
      <c r="U62" s="38">
        <v>8</v>
      </c>
      <c r="V62" s="38"/>
      <c r="W62" s="2">
        <v>45182</v>
      </c>
      <c r="AB62" s="2"/>
      <c r="AC62" s="38">
        <v>9</v>
      </c>
      <c r="AD62" s="38">
        <v>1</v>
      </c>
      <c r="AE62" s="38">
        <v>8</v>
      </c>
      <c r="AF62" s="38"/>
      <c r="AG62" s="2">
        <v>45182</v>
      </c>
    </row>
    <row r="63" spans="1:49" x14ac:dyDescent="0.25">
      <c r="A63" s="44"/>
      <c r="B63" s="38" t="s">
        <v>45</v>
      </c>
      <c r="C63" s="1" t="s">
        <v>96</v>
      </c>
      <c r="M63" s="2"/>
      <c r="N63" s="1">
        <v>1</v>
      </c>
      <c r="R63" s="2">
        <v>45181</v>
      </c>
      <c r="S63" s="1">
        <v>1</v>
      </c>
      <c r="W63" s="2">
        <v>45182</v>
      </c>
      <c r="Y63" s="1">
        <v>1</v>
      </c>
      <c r="AB63" s="2">
        <v>45183</v>
      </c>
      <c r="AG63" s="2"/>
    </row>
    <row r="64" spans="1:49" x14ac:dyDescent="0.25">
      <c r="A64" s="44"/>
      <c r="B64" s="38" t="s">
        <v>45</v>
      </c>
      <c r="C64" s="1" t="s">
        <v>97</v>
      </c>
      <c r="H64" s="2"/>
      <c r="I64" s="38">
        <v>7</v>
      </c>
      <c r="J64" s="38"/>
      <c r="K64" s="38"/>
      <c r="L64" s="38"/>
      <c r="M64" s="2">
        <v>45183</v>
      </c>
      <c r="S64" s="38">
        <v>7</v>
      </c>
      <c r="T64" s="38"/>
      <c r="U64" s="38"/>
      <c r="V64" s="38"/>
      <c r="W64" s="2">
        <v>45183</v>
      </c>
      <c r="AC64" s="38">
        <v>7</v>
      </c>
      <c r="AD64" s="38"/>
      <c r="AE64" s="38"/>
      <c r="AF64" s="38"/>
      <c r="AG64" s="2">
        <v>45183</v>
      </c>
    </row>
    <row r="65" spans="1:47" x14ac:dyDescent="0.25">
      <c r="A65" s="44"/>
      <c r="B65" s="38" t="s">
        <v>45</v>
      </c>
      <c r="C65" s="1" t="s">
        <v>47</v>
      </c>
      <c r="D65" s="1">
        <v>1</v>
      </c>
      <c r="E65" s="1">
        <v>2</v>
      </c>
      <c r="H65" s="2">
        <v>45196</v>
      </c>
      <c r="K65" s="1">
        <v>4</v>
      </c>
      <c r="M65" s="2">
        <v>45183</v>
      </c>
      <c r="S65" s="38"/>
      <c r="T65" s="38"/>
      <c r="U65" s="38">
        <v>4</v>
      </c>
      <c r="V65" s="38"/>
      <c r="W65" s="2">
        <v>45183</v>
      </c>
      <c r="AC65" s="38"/>
      <c r="AD65" s="38"/>
      <c r="AE65" s="38">
        <v>4</v>
      </c>
      <c r="AF65" s="38"/>
      <c r="AG65" s="2">
        <v>45183</v>
      </c>
    </row>
    <row r="66" spans="1:47" x14ac:dyDescent="0.25">
      <c r="A66" s="44"/>
      <c r="B66" s="38" t="s">
        <v>45</v>
      </c>
      <c r="C66" s="1" t="s">
        <v>103</v>
      </c>
      <c r="H66" s="2"/>
      <c r="K66" s="1">
        <v>3</v>
      </c>
      <c r="L66" s="1">
        <v>6</v>
      </c>
      <c r="M66" s="2">
        <v>45194</v>
      </c>
      <c r="P66" s="1">
        <v>3</v>
      </c>
      <c r="Q66" s="1">
        <v>1</v>
      </c>
      <c r="R66" s="2">
        <v>45194</v>
      </c>
      <c r="U66" s="38">
        <v>3</v>
      </c>
      <c r="V66" s="38">
        <v>3</v>
      </c>
      <c r="W66" s="2">
        <v>45194</v>
      </c>
      <c r="Z66" s="38"/>
      <c r="AA66" s="38"/>
      <c r="AB66" s="2"/>
      <c r="AE66" s="38">
        <v>3</v>
      </c>
      <c r="AF66" s="38">
        <v>3</v>
      </c>
      <c r="AG66" s="2">
        <v>45194</v>
      </c>
      <c r="AO66" s="1">
        <v>3</v>
      </c>
      <c r="AP66" s="1">
        <v>4</v>
      </c>
      <c r="AQ66" s="2">
        <v>45194</v>
      </c>
    </row>
    <row r="67" spans="1:47" x14ac:dyDescent="0.25">
      <c r="A67" s="44"/>
      <c r="B67" s="38" t="s">
        <v>45</v>
      </c>
      <c r="C67" s="1" t="s">
        <v>96</v>
      </c>
      <c r="H67" s="2"/>
      <c r="M67" s="2"/>
      <c r="O67" s="1">
        <v>1</v>
      </c>
      <c r="R67" s="2">
        <v>45195</v>
      </c>
      <c r="T67" s="1">
        <v>1</v>
      </c>
      <c r="W67" s="2">
        <v>45195</v>
      </c>
      <c r="Y67" s="1">
        <v>1</v>
      </c>
      <c r="AB67" s="2">
        <v>45196</v>
      </c>
      <c r="AG67" s="2"/>
    </row>
    <row r="68" spans="1:47" s="12" customFormat="1" x14ac:dyDescent="0.25">
      <c r="A68" s="44"/>
      <c r="D68" s="12">
        <f>SUM(D62:D67)</f>
        <v>16</v>
      </c>
      <c r="E68" s="12">
        <f t="shared" ref="E68:AU68" si="47">SUM(E62:E67)</f>
        <v>8</v>
      </c>
      <c r="F68" s="12">
        <f t="shared" si="47"/>
        <v>7</v>
      </c>
      <c r="G68" s="12">
        <f t="shared" si="47"/>
        <v>1</v>
      </c>
      <c r="I68" s="12">
        <f t="shared" si="47"/>
        <v>16</v>
      </c>
      <c r="J68" s="12">
        <f t="shared" si="47"/>
        <v>1</v>
      </c>
      <c r="K68" s="12">
        <f t="shared" si="47"/>
        <v>15</v>
      </c>
      <c r="L68" s="12">
        <f t="shared" si="47"/>
        <v>6</v>
      </c>
      <c r="N68" s="12">
        <f t="shared" si="47"/>
        <v>1</v>
      </c>
      <c r="O68" s="12">
        <f t="shared" si="47"/>
        <v>1</v>
      </c>
      <c r="P68" s="12">
        <f t="shared" si="47"/>
        <v>3</v>
      </c>
      <c r="Q68" s="12">
        <f t="shared" si="47"/>
        <v>1</v>
      </c>
      <c r="S68" s="12">
        <f t="shared" si="47"/>
        <v>17</v>
      </c>
      <c r="T68" s="12">
        <f t="shared" si="47"/>
        <v>2</v>
      </c>
      <c r="U68" s="12">
        <f t="shared" si="47"/>
        <v>15</v>
      </c>
      <c r="V68" s="12">
        <f t="shared" si="47"/>
        <v>3</v>
      </c>
      <c r="X68" s="12">
        <f t="shared" si="47"/>
        <v>0</v>
      </c>
      <c r="Y68" s="12">
        <f t="shared" si="47"/>
        <v>2</v>
      </c>
      <c r="Z68" s="12">
        <f t="shared" si="47"/>
        <v>0</v>
      </c>
      <c r="AA68" s="12">
        <f t="shared" si="47"/>
        <v>0</v>
      </c>
      <c r="AC68" s="12">
        <f t="shared" si="47"/>
        <v>16</v>
      </c>
      <c r="AD68" s="12">
        <f t="shared" si="47"/>
        <v>1</v>
      </c>
      <c r="AE68" s="12">
        <f t="shared" si="47"/>
        <v>15</v>
      </c>
      <c r="AF68" s="12">
        <f t="shared" si="47"/>
        <v>3</v>
      </c>
      <c r="AH68" s="12">
        <f t="shared" si="47"/>
        <v>0</v>
      </c>
      <c r="AI68" s="12">
        <f t="shared" si="47"/>
        <v>0</v>
      </c>
      <c r="AJ68" s="12">
        <f t="shared" si="47"/>
        <v>0</v>
      </c>
      <c r="AK68" s="12">
        <f t="shared" si="47"/>
        <v>0</v>
      </c>
      <c r="AM68" s="12">
        <f t="shared" si="47"/>
        <v>0</v>
      </c>
      <c r="AN68" s="12">
        <f t="shared" si="47"/>
        <v>0</v>
      </c>
      <c r="AO68" s="12">
        <f t="shared" si="47"/>
        <v>3</v>
      </c>
      <c r="AP68" s="12">
        <f t="shared" si="47"/>
        <v>4</v>
      </c>
      <c r="AR68" s="12">
        <f t="shared" si="47"/>
        <v>0</v>
      </c>
      <c r="AS68" s="12">
        <f t="shared" si="47"/>
        <v>0</v>
      </c>
      <c r="AT68" s="12">
        <f t="shared" si="47"/>
        <v>0</v>
      </c>
      <c r="AU68" s="12">
        <f t="shared" si="47"/>
        <v>0</v>
      </c>
    </row>
    <row r="69" spans="1:47" x14ac:dyDescent="0.25">
      <c r="A69" s="44"/>
      <c r="B69" s="1" t="s">
        <v>100</v>
      </c>
      <c r="C69" s="1" t="s">
        <v>94</v>
      </c>
      <c r="D69" s="1">
        <v>15</v>
      </c>
      <c r="E69" s="1">
        <v>7</v>
      </c>
      <c r="F69" s="1">
        <v>15</v>
      </c>
      <c r="G69" s="1">
        <v>8</v>
      </c>
      <c r="H69" s="2">
        <v>45175</v>
      </c>
      <c r="M69" s="2"/>
      <c r="P69" s="1">
        <v>1</v>
      </c>
      <c r="Q69" s="1">
        <v>3</v>
      </c>
      <c r="R69" s="2">
        <v>45189</v>
      </c>
      <c r="U69" s="1">
        <v>1</v>
      </c>
      <c r="V69" s="1">
        <v>3</v>
      </c>
      <c r="W69" s="2">
        <v>45189</v>
      </c>
      <c r="AE69" s="38">
        <v>1</v>
      </c>
      <c r="AF69" s="38">
        <v>3</v>
      </c>
      <c r="AG69" s="2">
        <v>45189</v>
      </c>
    </row>
    <row r="70" spans="1:47" s="12" customFormat="1" x14ac:dyDescent="0.25">
      <c r="A70" s="44"/>
      <c r="D70" s="12">
        <f>D69</f>
        <v>15</v>
      </c>
      <c r="E70" s="12">
        <f t="shared" ref="E70:AU70" si="48">E69</f>
        <v>7</v>
      </c>
      <c r="F70" s="12">
        <f t="shared" si="48"/>
        <v>15</v>
      </c>
      <c r="G70" s="12">
        <f t="shared" si="48"/>
        <v>8</v>
      </c>
      <c r="I70" s="12">
        <f t="shared" si="48"/>
        <v>0</v>
      </c>
      <c r="J70" s="12">
        <f t="shared" si="48"/>
        <v>0</v>
      </c>
      <c r="K70" s="12">
        <f t="shared" si="48"/>
        <v>0</v>
      </c>
      <c r="L70" s="12">
        <f t="shared" si="48"/>
        <v>0</v>
      </c>
      <c r="N70" s="12">
        <f t="shared" si="48"/>
        <v>0</v>
      </c>
      <c r="O70" s="12">
        <f t="shared" si="48"/>
        <v>0</v>
      </c>
      <c r="P70" s="12">
        <f t="shared" si="48"/>
        <v>1</v>
      </c>
      <c r="Q70" s="12">
        <f t="shared" si="48"/>
        <v>3</v>
      </c>
      <c r="S70" s="12">
        <f t="shared" si="48"/>
        <v>0</v>
      </c>
      <c r="T70" s="12">
        <f t="shared" si="48"/>
        <v>0</v>
      </c>
      <c r="U70" s="12">
        <f t="shared" si="48"/>
        <v>1</v>
      </c>
      <c r="V70" s="12">
        <f t="shared" si="48"/>
        <v>3</v>
      </c>
      <c r="X70" s="12">
        <f t="shared" si="48"/>
        <v>0</v>
      </c>
      <c r="Y70" s="12">
        <f t="shared" si="48"/>
        <v>0</v>
      </c>
      <c r="Z70" s="12">
        <f t="shared" si="48"/>
        <v>0</v>
      </c>
      <c r="AA70" s="12">
        <f t="shared" si="48"/>
        <v>0</v>
      </c>
      <c r="AC70" s="12">
        <f t="shared" si="48"/>
        <v>0</v>
      </c>
      <c r="AD70" s="12">
        <f t="shared" si="48"/>
        <v>0</v>
      </c>
      <c r="AE70" s="12">
        <f t="shared" si="48"/>
        <v>1</v>
      </c>
      <c r="AF70" s="12">
        <f t="shared" si="48"/>
        <v>3</v>
      </c>
      <c r="AH70" s="12">
        <f t="shared" si="48"/>
        <v>0</v>
      </c>
      <c r="AI70" s="12">
        <f t="shared" si="48"/>
        <v>0</v>
      </c>
      <c r="AJ70" s="12">
        <f t="shared" si="48"/>
        <v>0</v>
      </c>
      <c r="AK70" s="12">
        <f t="shared" si="48"/>
        <v>0</v>
      </c>
      <c r="AM70" s="12">
        <f t="shared" si="48"/>
        <v>0</v>
      </c>
      <c r="AN70" s="12">
        <f t="shared" si="48"/>
        <v>0</v>
      </c>
      <c r="AO70" s="12">
        <f t="shared" si="48"/>
        <v>0</v>
      </c>
      <c r="AP70" s="12">
        <f t="shared" si="48"/>
        <v>0</v>
      </c>
      <c r="AR70" s="12">
        <f t="shared" si="48"/>
        <v>0</v>
      </c>
      <c r="AS70" s="12">
        <f t="shared" si="48"/>
        <v>0</v>
      </c>
      <c r="AT70" s="12">
        <f t="shared" si="48"/>
        <v>0</v>
      </c>
      <c r="AU70" s="12">
        <f t="shared" si="48"/>
        <v>0</v>
      </c>
    </row>
    <row r="71" spans="1:47" x14ac:dyDescent="0.25">
      <c r="A71" s="44"/>
      <c r="B71" s="1" t="s">
        <v>46</v>
      </c>
      <c r="C71" s="1" t="s">
        <v>101</v>
      </c>
      <c r="D71" s="1">
        <v>12</v>
      </c>
      <c r="E71" s="1">
        <v>5</v>
      </c>
      <c r="F71" s="1">
        <v>7</v>
      </c>
      <c r="H71" s="2">
        <v>45190</v>
      </c>
      <c r="I71" s="1">
        <v>8</v>
      </c>
      <c r="J71" s="1">
        <v>1</v>
      </c>
      <c r="K71" s="1">
        <v>4</v>
      </c>
      <c r="M71" s="2">
        <v>45191</v>
      </c>
      <c r="S71" s="38">
        <v>8</v>
      </c>
      <c r="T71" s="38">
        <v>1</v>
      </c>
      <c r="U71" s="38">
        <v>4</v>
      </c>
      <c r="V71" s="38"/>
      <c r="W71" s="2">
        <v>45191</v>
      </c>
      <c r="AC71" s="38">
        <v>8</v>
      </c>
      <c r="AD71" s="38">
        <v>1</v>
      </c>
      <c r="AE71" s="38">
        <v>4</v>
      </c>
      <c r="AF71" s="38"/>
      <c r="AG71" s="2">
        <v>45191</v>
      </c>
    </row>
    <row r="72" spans="1:47" x14ac:dyDescent="0.25">
      <c r="A72" s="44"/>
      <c r="B72" s="38" t="s">
        <v>46</v>
      </c>
      <c r="C72" s="1" t="s">
        <v>104</v>
      </c>
      <c r="H72" s="2"/>
      <c r="J72" s="1">
        <v>2</v>
      </c>
      <c r="M72" s="2">
        <v>45195</v>
      </c>
      <c r="P72" s="1">
        <v>1</v>
      </c>
      <c r="Q72" s="1">
        <v>1</v>
      </c>
      <c r="R72" s="2">
        <v>45195</v>
      </c>
      <c r="T72" s="1">
        <v>2</v>
      </c>
      <c r="U72" s="1">
        <v>1</v>
      </c>
      <c r="V72" s="1">
        <v>1</v>
      </c>
      <c r="W72" s="2">
        <v>45195</v>
      </c>
      <c r="AD72" s="38">
        <v>2</v>
      </c>
      <c r="AE72" s="38">
        <v>1</v>
      </c>
      <c r="AF72" s="38">
        <v>1</v>
      </c>
      <c r="AG72" s="2">
        <v>45195</v>
      </c>
    </row>
    <row r="73" spans="1:47" s="12" customFormat="1" x14ac:dyDescent="0.25">
      <c r="A73" s="44"/>
      <c r="D73" s="12">
        <f>D71</f>
        <v>12</v>
      </c>
      <c r="E73" s="12">
        <f t="shared" ref="E73:AU73" si="49">E71+E72</f>
        <v>5</v>
      </c>
      <c r="F73" s="12">
        <f t="shared" si="49"/>
        <v>7</v>
      </c>
      <c r="G73" s="12">
        <f t="shared" si="49"/>
        <v>0</v>
      </c>
      <c r="I73" s="12">
        <f t="shared" si="49"/>
        <v>8</v>
      </c>
      <c r="J73" s="12">
        <f t="shared" si="49"/>
        <v>3</v>
      </c>
      <c r="K73" s="12">
        <f t="shared" si="49"/>
        <v>4</v>
      </c>
      <c r="L73" s="12">
        <f t="shared" si="49"/>
        <v>0</v>
      </c>
      <c r="N73" s="12">
        <f t="shared" si="49"/>
        <v>0</v>
      </c>
      <c r="O73" s="12">
        <f t="shared" si="49"/>
        <v>0</v>
      </c>
      <c r="P73" s="12">
        <f t="shared" si="49"/>
        <v>1</v>
      </c>
      <c r="Q73" s="12">
        <f t="shared" si="49"/>
        <v>1</v>
      </c>
      <c r="S73" s="12">
        <f t="shared" si="49"/>
        <v>8</v>
      </c>
      <c r="T73" s="12">
        <f t="shared" si="49"/>
        <v>3</v>
      </c>
      <c r="U73" s="12">
        <f t="shared" si="49"/>
        <v>5</v>
      </c>
      <c r="V73" s="12">
        <f t="shared" si="49"/>
        <v>1</v>
      </c>
      <c r="X73" s="12">
        <f t="shared" si="49"/>
        <v>0</v>
      </c>
      <c r="Y73" s="12">
        <f t="shared" si="49"/>
        <v>0</v>
      </c>
      <c r="Z73" s="12">
        <f t="shared" si="49"/>
        <v>0</v>
      </c>
      <c r="AA73" s="12">
        <f t="shared" si="49"/>
        <v>0</v>
      </c>
      <c r="AC73" s="12">
        <f t="shared" si="49"/>
        <v>8</v>
      </c>
      <c r="AD73" s="12">
        <f t="shared" si="49"/>
        <v>3</v>
      </c>
      <c r="AE73" s="12">
        <f t="shared" si="49"/>
        <v>5</v>
      </c>
      <c r="AF73" s="12">
        <f t="shared" si="49"/>
        <v>1</v>
      </c>
      <c r="AH73" s="12">
        <f t="shared" si="49"/>
        <v>0</v>
      </c>
      <c r="AI73" s="12">
        <f t="shared" si="49"/>
        <v>0</v>
      </c>
      <c r="AJ73" s="12">
        <f t="shared" si="49"/>
        <v>0</v>
      </c>
      <c r="AK73" s="12">
        <f t="shared" si="49"/>
        <v>0</v>
      </c>
      <c r="AM73" s="12">
        <f t="shared" si="49"/>
        <v>0</v>
      </c>
      <c r="AN73" s="12">
        <f t="shared" si="49"/>
        <v>0</v>
      </c>
      <c r="AO73" s="12">
        <f t="shared" si="49"/>
        <v>0</v>
      </c>
      <c r="AP73" s="12">
        <f t="shared" si="49"/>
        <v>0</v>
      </c>
      <c r="AR73" s="12">
        <f t="shared" si="49"/>
        <v>0</v>
      </c>
      <c r="AS73" s="12">
        <f t="shared" si="49"/>
        <v>0</v>
      </c>
      <c r="AT73" s="12">
        <f t="shared" si="49"/>
        <v>0</v>
      </c>
      <c r="AU73" s="12">
        <f t="shared" si="49"/>
        <v>0</v>
      </c>
    </row>
    <row r="74" spans="1:47" s="36" customFormat="1" x14ac:dyDescent="0.25">
      <c r="A74" s="44"/>
      <c r="D74" s="36">
        <f>D61+D68+D70+D73</f>
        <v>54</v>
      </c>
      <c r="E74" s="36">
        <f>E61+E68+E70+E73</f>
        <v>23</v>
      </c>
      <c r="F74" s="36">
        <f>F61+F68+F70+F73</f>
        <v>33</v>
      </c>
      <c r="G74" s="36">
        <f>G61+G68+G70+G73</f>
        <v>9</v>
      </c>
      <c r="I74" s="36">
        <f>I61+I68+I70+I73</f>
        <v>29</v>
      </c>
      <c r="J74" s="36">
        <f>J61+J68+J70+J73</f>
        <v>6</v>
      </c>
      <c r="K74" s="36">
        <f>K61+K68+K70+K73</f>
        <v>26</v>
      </c>
      <c r="L74" s="36">
        <f>L61+L68+L70+L73</f>
        <v>8</v>
      </c>
      <c r="N74" s="36">
        <f>N61+N68+N70+N73</f>
        <v>1</v>
      </c>
      <c r="O74" s="36">
        <f>O61+O68+O70+O73</f>
        <v>1</v>
      </c>
      <c r="P74" s="36">
        <f>P61+P68+P70+P73</f>
        <v>9</v>
      </c>
      <c r="Q74" s="36">
        <f>Q61+Q68+Q70+Q73</f>
        <v>8</v>
      </c>
      <c r="S74" s="36">
        <f>S61+S68+S70+S73</f>
        <v>30</v>
      </c>
      <c r="T74" s="36">
        <f>T61+T68+T70+T73</f>
        <v>7</v>
      </c>
      <c r="U74" s="36">
        <f>U61+U68+U70+U73</f>
        <v>32</v>
      </c>
      <c r="V74" s="36">
        <f>V61+V68+V70+V73</f>
        <v>12</v>
      </c>
      <c r="X74" s="36">
        <f>X61+X68+X70+X73</f>
        <v>0</v>
      </c>
      <c r="Y74" s="36">
        <f>Y61+Y68+Y70+Y73</f>
        <v>2</v>
      </c>
      <c r="Z74" s="36">
        <f>Z61+Z68+Z70+Z73</f>
        <v>0</v>
      </c>
      <c r="AA74" s="36">
        <f>AA61+AA68+AA70+AA73</f>
        <v>0</v>
      </c>
      <c r="AC74" s="36">
        <f>AC61+AC68+AC70+AC73</f>
        <v>29</v>
      </c>
      <c r="AD74" s="36">
        <f>AD61+AD68+AD70+AD73</f>
        <v>6</v>
      </c>
      <c r="AE74" s="36">
        <f>AE61+AE68+AE70+AE73</f>
        <v>32</v>
      </c>
      <c r="AF74" s="36">
        <f>AF61+AF68+AF70+AF73</f>
        <v>12</v>
      </c>
      <c r="AH74" s="36">
        <f>AH61+AH68+AH70+AH73</f>
        <v>0</v>
      </c>
      <c r="AI74" s="36">
        <f>AI61+AI68+AI70+AI73</f>
        <v>0</v>
      </c>
      <c r="AJ74" s="36">
        <f>AJ61+AJ68+AJ70+AJ73</f>
        <v>0</v>
      </c>
      <c r="AK74" s="36">
        <f>AK61+AK68+AK70+AK73</f>
        <v>0</v>
      </c>
      <c r="AM74" s="36">
        <f>AM61+AM68+AM70+AM73</f>
        <v>0</v>
      </c>
      <c r="AN74" s="36">
        <f>AN61+AN68+AN70+AN73</f>
        <v>0</v>
      </c>
      <c r="AO74" s="36">
        <f>AO61+AO68+AO70+AO73</f>
        <v>3</v>
      </c>
      <c r="AP74" s="36">
        <f>AP61+AP68+AP70+AP73</f>
        <v>4</v>
      </c>
      <c r="AR74" s="36">
        <f>AR61+AR68+AR70+AR73</f>
        <v>0</v>
      </c>
      <c r="AS74" s="36">
        <f>AS61+AS68+AS70+AS73</f>
        <v>0</v>
      </c>
      <c r="AT74" s="36">
        <f>AT61+AT68+AT70+AT73</f>
        <v>0</v>
      </c>
      <c r="AU74" s="36">
        <f>AU61+AU68+AU70+AU73</f>
        <v>0</v>
      </c>
    </row>
    <row r="75" spans="1:47" s="20" customFormat="1" x14ac:dyDescent="0.25">
      <c r="A75" s="19" t="s">
        <v>50</v>
      </c>
      <c r="D75" s="20">
        <f>D13+D40+D53+D74</f>
        <v>54</v>
      </c>
      <c r="E75" s="20">
        <f t="shared" ref="E75:G75" si="50">E13+E40+E53+E74</f>
        <v>25</v>
      </c>
      <c r="F75" s="20">
        <f t="shared" si="50"/>
        <v>34</v>
      </c>
      <c r="G75" s="20">
        <f t="shared" si="50"/>
        <v>12</v>
      </c>
      <c r="I75" s="20">
        <f t="shared" ref="I75" si="51">I13+I40+I53+I74</f>
        <v>97</v>
      </c>
      <c r="J75" s="20">
        <f t="shared" ref="J75" si="52">J13+J40+J53+J74</f>
        <v>20</v>
      </c>
      <c r="K75" s="20">
        <f t="shared" ref="K75" si="53">K13+K40+K53+K74</f>
        <v>72</v>
      </c>
      <c r="L75" s="20">
        <f t="shared" ref="L75" si="54">L13+L40+L53+L74</f>
        <v>20</v>
      </c>
      <c r="N75" s="20">
        <f t="shared" ref="N75" si="55">N13+N40+N53+N74</f>
        <v>4</v>
      </c>
      <c r="O75" s="20">
        <f t="shared" ref="O75" si="56">O13+O40+O53+O74</f>
        <v>3</v>
      </c>
      <c r="P75" s="20">
        <f t="shared" ref="P75" si="57">P13+P40+P53+P74</f>
        <v>17</v>
      </c>
      <c r="Q75" s="20">
        <f t="shared" ref="Q75" si="58">Q13+Q40+Q53+Q74</f>
        <v>12</v>
      </c>
      <c r="S75" s="20">
        <f t="shared" ref="S75" si="59">S13+S40+S53+S74</f>
        <v>98</v>
      </c>
      <c r="T75" s="20">
        <f t="shared" ref="T75" si="60">T13+T40+T53+T74</f>
        <v>21</v>
      </c>
      <c r="U75" s="20">
        <f t="shared" ref="U75" si="61">U13+U40+U53+U74</f>
        <v>88</v>
      </c>
      <c r="V75" s="20">
        <f t="shared" ref="V75" si="62">V13+V40+V53+V74</f>
        <v>30</v>
      </c>
      <c r="X75" s="20">
        <f t="shared" ref="X75" si="63">X13+X40+X53+X74</f>
        <v>0</v>
      </c>
      <c r="Y75" s="20">
        <f t="shared" ref="Y75" si="64">Y13+Y40+Y53+Y74</f>
        <v>2</v>
      </c>
      <c r="Z75" s="20">
        <f t="shared" ref="Z75" si="65">Z13+Z40+Z53+Z74</f>
        <v>6</v>
      </c>
      <c r="AA75" s="20">
        <f t="shared" ref="AA75" si="66">AA13+AA40+AA53+AA74</f>
        <v>6</v>
      </c>
      <c r="AC75" s="20">
        <f t="shared" ref="AC75" si="67">AC13+AC40+AC53+AC74</f>
        <v>99</v>
      </c>
      <c r="AD75" s="20">
        <f t="shared" ref="AD75" si="68">AD13+AD40+AD53+AD74</f>
        <v>20</v>
      </c>
      <c r="AE75" s="20">
        <f t="shared" ref="AE75" si="69">AE13+AE40+AE53+AE74</f>
        <v>80</v>
      </c>
      <c r="AF75" s="20">
        <f t="shared" ref="AF75" si="70">AF13+AF40+AF53+AF74</f>
        <v>24</v>
      </c>
      <c r="AH75" s="20">
        <f t="shared" ref="AH75" si="71">AH13+AH40+AH53+AH74</f>
        <v>2</v>
      </c>
      <c r="AI75" s="20">
        <f t="shared" ref="AI75" si="72">AI13+AI40+AI53+AI74</f>
        <v>0</v>
      </c>
      <c r="AJ75" s="20">
        <f t="shared" ref="AJ75" si="73">AJ13+AJ40+AJ53+AJ74</f>
        <v>1</v>
      </c>
      <c r="AK75" s="20">
        <f t="shared" ref="AK75" si="74">AK13+AK40+AK53+AK74</f>
        <v>1</v>
      </c>
      <c r="AM75" s="20">
        <f t="shared" ref="AM75" si="75">AM13+AM40+AM53+AM74</f>
        <v>0</v>
      </c>
      <c r="AN75" s="20">
        <f t="shared" ref="AN75" si="76">AN13+AN40+AN53+AN74</f>
        <v>0</v>
      </c>
      <c r="AO75" s="20">
        <f t="shared" ref="AO75" si="77">AO13+AO40+AO53+AO74</f>
        <v>8</v>
      </c>
      <c r="AP75" s="20">
        <f t="shared" ref="AP75" si="78">AP13+AP40+AP53+AP74</f>
        <v>7</v>
      </c>
      <c r="AR75" s="20">
        <f t="shared" ref="AR75" si="79">AR13+AR40+AR53+AR74</f>
        <v>0</v>
      </c>
      <c r="AS75" s="20">
        <f t="shared" ref="AS75" si="80">AS13+AS40+AS53+AS74</f>
        <v>0</v>
      </c>
      <c r="AT75" s="20">
        <f t="shared" ref="AT75" si="81">AT13+AT40+AT53+AT74</f>
        <v>0</v>
      </c>
      <c r="AU75" s="20">
        <f t="shared" ref="AU75" si="82">AU13+AU40+AU53+AU74</f>
        <v>0</v>
      </c>
    </row>
    <row r="76" spans="1:47" x14ac:dyDescent="0.25">
      <c r="A76" s="17"/>
    </row>
    <row r="77" spans="1:47" x14ac:dyDescent="0.25">
      <c r="A77" s="17"/>
    </row>
    <row r="78" spans="1:47" x14ac:dyDescent="0.25">
      <c r="A78" s="17"/>
    </row>
    <row r="79" spans="1:47" x14ac:dyDescent="0.25">
      <c r="A79" s="18"/>
    </row>
    <row r="81" spans="1:49" s="1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5" spans="1:49" s="1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7" spans="1:49" s="12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</sheetData>
  <mergeCells count="14">
    <mergeCell ref="A41:A53"/>
    <mergeCell ref="A54:A74"/>
    <mergeCell ref="AM1:AQ1"/>
    <mergeCell ref="A3:A13"/>
    <mergeCell ref="A14:A40"/>
    <mergeCell ref="AR1:AV1"/>
    <mergeCell ref="A1:C1"/>
    <mergeCell ref="D1:H1"/>
    <mergeCell ref="I1:M1"/>
    <mergeCell ref="N1:R1"/>
    <mergeCell ref="S1:W1"/>
    <mergeCell ref="X1:AB1"/>
    <mergeCell ref="AC1:AG1"/>
    <mergeCell ref="AH1:AL1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9B433-152B-4087-AD50-D40B23025B4F}">
  <dimension ref="A1:BD20"/>
  <sheetViews>
    <sheetView workbookViewId="0">
      <pane xSplit="1" topLeftCell="AJ1" activePane="topRight" state="frozen"/>
      <selection pane="topRight" activeCell="AU19" sqref="AU19:AV19"/>
    </sheetView>
  </sheetViews>
  <sheetFormatPr baseColWidth="10" defaultColWidth="11.42578125" defaultRowHeight="15" x14ac:dyDescent="0.25"/>
  <cols>
    <col min="1" max="1" width="18.85546875" style="9" bestFit="1" customWidth="1"/>
    <col min="2" max="55" width="11.42578125" style="9"/>
    <col min="56" max="56" width="27.42578125" style="9" customWidth="1"/>
    <col min="57" max="16384" width="11.42578125" style="9"/>
  </cols>
  <sheetData>
    <row r="1" spans="1:56" ht="15" customHeight="1" x14ac:dyDescent="0.25">
      <c r="A1" s="46" t="s">
        <v>12</v>
      </c>
      <c r="B1" s="60" t="s">
        <v>1</v>
      </c>
      <c r="C1" s="61"/>
      <c r="D1" s="61"/>
      <c r="E1" s="61"/>
      <c r="F1" s="61"/>
      <c r="G1" s="24"/>
      <c r="H1" s="62" t="s">
        <v>2</v>
      </c>
      <c r="I1" s="63"/>
      <c r="J1" s="63"/>
      <c r="K1" s="63"/>
      <c r="L1" s="63"/>
      <c r="M1" s="16"/>
      <c r="N1" s="64" t="s">
        <v>3</v>
      </c>
      <c r="O1" s="65"/>
      <c r="P1" s="65"/>
      <c r="Q1" s="65"/>
      <c r="R1" s="65"/>
      <c r="S1" s="28"/>
      <c r="T1" s="51" t="s">
        <v>4</v>
      </c>
      <c r="U1" s="52"/>
      <c r="V1" s="52"/>
      <c r="W1" s="52"/>
      <c r="X1" s="52"/>
      <c r="Y1" s="53"/>
      <c r="Z1" s="54" t="s">
        <v>5</v>
      </c>
      <c r="AA1" s="55"/>
      <c r="AB1" s="55"/>
      <c r="AC1" s="55"/>
      <c r="AD1" s="55"/>
      <c r="AE1" s="56"/>
      <c r="AF1" s="51" t="s">
        <v>6</v>
      </c>
      <c r="AG1" s="52"/>
      <c r="AH1" s="52"/>
      <c r="AI1" s="52"/>
      <c r="AJ1" s="52"/>
      <c r="AK1" s="53"/>
      <c r="AL1" s="54" t="s">
        <v>7</v>
      </c>
      <c r="AM1" s="55"/>
      <c r="AN1" s="55"/>
      <c r="AO1" s="55"/>
      <c r="AP1" s="55"/>
      <c r="AQ1" s="56"/>
      <c r="AR1" s="57" t="s">
        <v>8</v>
      </c>
      <c r="AS1" s="58"/>
      <c r="AT1" s="58"/>
      <c r="AU1" s="58"/>
      <c r="AV1" s="58"/>
      <c r="AW1" s="59"/>
      <c r="AX1" s="48" t="s">
        <v>9</v>
      </c>
      <c r="AY1" s="49"/>
      <c r="AZ1" s="49"/>
      <c r="BA1" s="49"/>
      <c r="BB1" s="49"/>
      <c r="BC1" s="50"/>
      <c r="BD1" s="10" t="s">
        <v>10</v>
      </c>
    </row>
    <row r="2" spans="1:56" x14ac:dyDescent="0.25">
      <c r="A2" s="47"/>
      <c r="B2" s="25" t="s">
        <v>14</v>
      </c>
      <c r="C2" s="25" t="s">
        <v>15</v>
      </c>
      <c r="D2" s="25" t="s">
        <v>30</v>
      </c>
      <c r="E2" s="25" t="s">
        <v>16</v>
      </c>
      <c r="F2" s="25" t="s">
        <v>17</v>
      </c>
      <c r="G2" s="26" t="s">
        <v>27</v>
      </c>
      <c r="H2" s="21" t="s">
        <v>14</v>
      </c>
      <c r="I2" s="15" t="s">
        <v>15</v>
      </c>
      <c r="J2" s="15" t="s">
        <v>30</v>
      </c>
      <c r="K2" s="15" t="s">
        <v>16</v>
      </c>
      <c r="L2" s="15" t="s">
        <v>17</v>
      </c>
      <c r="M2" s="22" t="s">
        <v>27</v>
      </c>
      <c r="N2" s="27" t="s">
        <v>14</v>
      </c>
      <c r="O2" s="25" t="s">
        <v>15</v>
      </c>
      <c r="P2" s="25" t="s">
        <v>30</v>
      </c>
      <c r="Q2" s="25" t="s">
        <v>16</v>
      </c>
      <c r="R2" s="25" t="s">
        <v>17</v>
      </c>
      <c r="S2" s="29" t="s">
        <v>27</v>
      </c>
      <c r="T2" s="23" t="s">
        <v>14</v>
      </c>
      <c r="U2" s="15" t="s">
        <v>15</v>
      </c>
      <c r="V2" s="15" t="s">
        <v>30</v>
      </c>
      <c r="W2" s="15" t="s">
        <v>16</v>
      </c>
      <c r="X2" s="15" t="s">
        <v>17</v>
      </c>
      <c r="Y2" s="22" t="s">
        <v>27</v>
      </c>
      <c r="Z2" s="27" t="s">
        <v>14</v>
      </c>
      <c r="AA2" s="25" t="s">
        <v>15</v>
      </c>
      <c r="AB2" s="25" t="s">
        <v>30</v>
      </c>
      <c r="AC2" s="25" t="s">
        <v>16</v>
      </c>
      <c r="AD2" s="25" t="s">
        <v>17</v>
      </c>
      <c r="AE2" s="29" t="s">
        <v>27</v>
      </c>
      <c r="AF2" s="23" t="s">
        <v>14</v>
      </c>
      <c r="AG2" s="15" t="s">
        <v>15</v>
      </c>
      <c r="AH2" s="15" t="s">
        <v>30</v>
      </c>
      <c r="AI2" s="15" t="s">
        <v>16</v>
      </c>
      <c r="AJ2" s="15" t="s">
        <v>17</v>
      </c>
      <c r="AK2" s="22" t="s">
        <v>27</v>
      </c>
      <c r="AL2" s="27" t="s">
        <v>14</v>
      </c>
      <c r="AM2" s="25" t="s">
        <v>15</v>
      </c>
      <c r="AN2" s="25" t="s">
        <v>30</v>
      </c>
      <c r="AO2" s="25" t="s">
        <v>16</v>
      </c>
      <c r="AP2" s="25" t="s">
        <v>17</v>
      </c>
      <c r="AQ2" s="29" t="s">
        <v>27</v>
      </c>
      <c r="AR2" s="23" t="s">
        <v>14</v>
      </c>
      <c r="AS2" s="15" t="s">
        <v>15</v>
      </c>
      <c r="AT2" s="15" t="s">
        <v>30</v>
      </c>
      <c r="AU2" s="15" t="s">
        <v>16</v>
      </c>
      <c r="AV2" s="15" t="s">
        <v>17</v>
      </c>
      <c r="AW2" s="22" t="s">
        <v>27</v>
      </c>
      <c r="AX2" s="27" t="s">
        <v>14</v>
      </c>
      <c r="AY2" s="25" t="s">
        <v>15</v>
      </c>
      <c r="AZ2" s="25" t="s">
        <v>30</v>
      </c>
      <c r="BA2" s="25" t="s">
        <v>16</v>
      </c>
      <c r="BB2" s="25" t="s">
        <v>17</v>
      </c>
      <c r="BC2" s="29" t="s">
        <v>27</v>
      </c>
      <c r="BD2" s="21"/>
    </row>
    <row r="3" spans="1:56" x14ac:dyDescent="0.25">
      <c r="A3" s="1" t="s">
        <v>107</v>
      </c>
      <c r="B3" s="13">
        <v>0</v>
      </c>
      <c r="C3" s="13">
        <v>1</v>
      </c>
      <c r="D3" s="13">
        <f>B3+C3</f>
        <v>1</v>
      </c>
      <c r="E3" s="13">
        <v>0</v>
      </c>
      <c r="F3" s="13">
        <v>0</v>
      </c>
      <c r="G3" s="13">
        <f>E3+F3</f>
        <v>0</v>
      </c>
      <c r="H3" s="1">
        <v>6</v>
      </c>
      <c r="I3" s="1">
        <v>2</v>
      </c>
      <c r="J3" s="1">
        <f>H3+I3</f>
        <v>8</v>
      </c>
      <c r="K3" s="1">
        <v>2</v>
      </c>
      <c r="L3" s="1">
        <v>2</v>
      </c>
      <c r="M3" s="1">
        <f>K3+L3</f>
        <v>4</v>
      </c>
      <c r="N3" s="13">
        <v>2</v>
      </c>
      <c r="O3" s="13">
        <v>2</v>
      </c>
      <c r="P3" s="13">
        <f>N3+O3</f>
        <v>4</v>
      </c>
      <c r="Q3" s="13">
        <v>0</v>
      </c>
      <c r="R3" s="13">
        <v>0</v>
      </c>
      <c r="S3" s="13">
        <f>Q3+R3</f>
        <v>0</v>
      </c>
      <c r="T3" s="1">
        <v>6</v>
      </c>
      <c r="U3" s="1">
        <v>2</v>
      </c>
      <c r="V3" s="1">
        <f>T3+U3</f>
        <v>8</v>
      </c>
      <c r="W3" s="1">
        <v>2</v>
      </c>
      <c r="X3" s="1">
        <v>2</v>
      </c>
      <c r="Y3" s="1">
        <f>W3+X3</f>
        <v>4</v>
      </c>
      <c r="Z3" s="13">
        <v>0</v>
      </c>
      <c r="AA3" s="13">
        <v>0</v>
      </c>
      <c r="AB3" s="13">
        <f>Z3+AA3</f>
        <v>0</v>
      </c>
      <c r="AC3" s="13">
        <v>0</v>
      </c>
      <c r="AD3" s="13">
        <v>0</v>
      </c>
      <c r="AE3" s="13">
        <f>AC3+AD3</f>
        <v>0</v>
      </c>
      <c r="AF3" s="1">
        <v>6</v>
      </c>
      <c r="AG3" s="1">
        <v>2</v>
      </c>
      <c r="AH3" s="1">
        <f>AF3+AG3</f>
        <v>8</v>
      </c>
      <c r="AI3" s="1">
        <v>2</v>
      </c>
      <c r="AJ3" s="1">
        <v>2</v>
      </c>
      <c r="AK3" s="1">
        <f>AI3+AJ3</f>
        <v>4</v>
      </c>
      <c r="AL3" s="13">
        <v>0</v>
      </c>
      <c r="AM3" s="13">
        <v>0</v>
      </c>
      <c r="AN3" s="13">
        <f>AL3+AM3</f>
        <v>0</v>
      </c>
      <c r="AO3" s="13">
        <v>0</v>
      </c>
      <c r="AP3" s="13">
        <v>0</v>
      </c>
      <c r="AQ3" s="13">
        <f>AO3+AP3</f>
        <v>0</v>
      </c>
      <c r="AR3" s="1">
        <v>0</v>
      </c>
      <c r="AS3" s="1">
        <v>0</v>
      </c>
      <c r="AT3" s="1">
        <f>AR3+AS3</f>
        <v>0</v>
      </c>
      <c r="AU3" s="1">
        <v>0</v>
      </c>
      <c r="AV3" s="1">
        <v>0</v>
      </c>
      <c r="AW3" s="1">
        <f>AU3+AV3</f>
        <v>0</v>
      </c>
      <c r="AX3" s="13">
        <v>0</v>
      </c>
      <c r="AY3" s="13">
        <v>0</v>
      </c>
      <c r="AZ3" s="13">
        <f>AX3+AY3</f>
        <v>0</v>
      </c>
      <c r="BA3" s="13">
        <v>0</v>
      </c>
      <c r="BB3" s="13">
        <v>0</v>
      </c>
      <c r="BC3" s="13">
        <f>BA3+BB3</f>
        <v>0</v>
      </c>
      <c r="BD3" s="1"/>
    </row>
    <row r="4" spans="1:56" x14ac:dyDescent="0.25">
      <c r="A4" s="1" t="s">
        <v>108</v>
      </c>
      <c r="B4" s="13">
        <v>0</v>
      </c>
      <c r="C4" s="13">
        <v>0</v>
      </c>
      <c r="D4" s="39">
        <f t="shared" ref="D4:D18" si="0">B4+C4</f>
        <v>0</v>
      </c>
      <c r="E4" s="13">
        <v>0</v>
      </c>
      <c r="F4" s="13">
        <v>0</v>
      </c>
      <c r="G4" s="39">
        <f t="shared" ref="G4:G18" si="1">E4+F4</f>
        <v>0</v>
      </c>
      <c r="H4" s="1">
        <v>49</v>
      </c>
      <c r="I4" s="1">
        <v>6</v>
      </c>
      <c r="J4" s="38">
        <f t="shared" ref="J4:J18" si="2">H4+I4</f>
        <v>55</v>
      </c>
      <c r="K4" s="1">
        <v>34</v>
      </c>
      <c r="L4" s="1">
        <v>3</v>
      </c>
      <c r="M4" s="38">
        <f t="shared" ref="M4:M18" si="3">K4+L4</f>
        <v>37</v>
      </c>
      <c r="N4" s="13">
        <v>0</v>
      </c>
      <c r="O4" s="13">
        <v>0</v>
      </c>
      <c r="P4" s="39">
        <f t="shared" ref="P4:P18" si="4">N4+O4</f>
        <v>0</v>
      </c>
      <c r="Q4" s="13">
        <v>0</v>
      </c>
      <c r="R4" s="13">
        <v>0</v>
      </c>
      <c r="S4" s="39">
        <f t="shared" ref="S4:S18" si="5">Q4+R4</f>
        <v>0</v>
      </c>
      <c r="T4" s="38">
        <v>49</v>
      </c>
      <c r="U4" s="38">
        <v>6</v>
      </c>
      <c r="V4" s="38">
        <f t="shared" ref="V4:V5" si="6">T4+U4</f>
        <v>55</v>
      </c>
      <c r="W4" s="38">
        <v>34</v>
      </c>
      <c r="X4" s="38">
        <v>3</v>
      </c>
      <c r="Y4" s="38">
        <f t="shared" ref="Y4:Y5" si="7">W4+X4</f>
        <v>37</v>
      </c>
      <c r="Z4" s="13">
        <v>0</v>
      </c>
      <c r="AA4" s="13">
        <v>0</v>
      </c>
      <c r="AB4" s="39">
        <f t="shared" ref="AB4:AB18" si="8">Z4+AA4</f>
        <v>0</v>
      </c>
      <c r="AC4" s="13">
        <v>0</v>
      </c>
      <c r="AD4" s="13">
        <v>0</v>
      </c>
      <c r="AE4" s="39">
        <f t="shared" ref="AE4:AE18" si="9">AC4+AD4</f>
        <v>0</v>
      </c>
      <c r="AF4" s="38">
        <v>49</v>
      </c>
      <c r="AG4" s="38">
        <v>6</v>
      </c>
      <c r="AH4" s="38">
        <f t="shared" ref="AH4" si="10">AF4+AG4</f>
        <v>55</v>
      </c>
      <c r="AI4" s="38">
        <v>34</v>
      </c>
      <c r="AJ4" s="38">
        <v>3</v>
      </c>
      <c r="AK4" s="38">
        <f t="shared" ref="AK4" si="11">AI4+AJ4</f>
        <v>37</v>
      </c>
      <c r="AL4" s="13">
        <v>2</v>
      </c>
      <c r="AM4" s="13">
        <v>0</v>
      </c>
      <c r="AN4" s="39">
        <f t="shared" ref="AN4:AN18" si="12">AL4+AM4</f>
        <v>2</v>
      </c>
      <c r="AO4" s="13">
        <v>0</v>
      </c>
      <c r="AP4" s="13">
        <v>0</v>
      </c>
      <c r="AQ4" s="39">
        <f t="shared" ref="AQ4:AQ18" si="13">AO4+AP4</f>
        <v>0</v>
      </c>
      <c r="AR4" s="1">
        <v>0</v>
      </c>
      <c r="AS4" s="1">
        <v>0</v>
      </c>
      <c r="AT4" s="38">
        <f t="shared" ref="AT4:AT18" si="14">AR4+AS4</f>
        <v>0</v>
      </c>
      <c r="AU4" s="1">
        <v>0</v>
      </c>
      <c r="AV4" s="1">
        <v>0</v>
      </c>
      <c r="AW4" s="38">
        <f t="shared" ref="AW4:AW18" si="15">AU4+AV4</f>
        <v>0</v>
      </c>
      <c r="AX4" s="13">
        <v>0</v>
      </c>
      <c r="AY4" s="13">
        <v>0</v>
      </c>
      <c r="AZ4" s="39">
        <f t="shared" ref="AZ4:AZ18" si="16">AX4+AY4</f>
        <v>0</v>
      </c>
      <c r="BA4" s="13">
        <v>0</v>
      </c>
      <c r="BB4" s="13">
        <v>0</v>
      </c>
      <c r="BC4" s="39">
        <f t="shared" ref="BC4:BC18" si="17">BA4+BB4</f>
        <v>0</v>
      </c>
      <c r="BD4" s="1"/>
    </row>
    <row r="5" spans="1:56" x14ac:dyDescent="0.25">
      <c r="A5" s="1" t="s">
        <v>23</v>
      </c>
      <c r="B5" s="13">
        <v>0</v>
      </c>
      <c r="C5" s="13">
        <v>0</v>
      </c>
      <c r="D5" s="39">
        <f t="shared" si="0"/>
        <v>0</v>
      </c>
      <c r="E5" s="13">
        <v>0</v>
      </c>
      <c r="F5" s="13">
        <v>1</v>
      </c>
      <c r="G5" s="39">
        <f t="shared" si="1"/>
        <v>1</v>
      </c>
      <c r="H5" s="1">
        <v>1</v>
      </c>
      <c r="I5" s="1">
        <v>1</v>
      </c>
      <c r="J5" s="38">
        <f t="shared" si="2"/>
        <v>2</v>
      </c>
      <c r="K5" s="1">
        <v>2</v>
      </c>
      <c r="L5" s="1">
        <v>0</v>
      </c>
      <c r="M5" s="38">
        <f t="shared" si="3"/>
        <v>2</v>
      </c>
      <c r="N5" s="13">
        <v>5</v>
      </c>
      <c r="O5" s="13">
        <v>0</v>
      </c>
      <c r="P5" s="39">
        <f t="shared" si="4"/>
        <v>5</v>
      </c>
      <c r="Q5" s="13">
        <v>2</v>
      </c>
      <c r="R5" s="13">
        <v>1</v>
      </c>
      <c r="S5" s="39">
        <f t="shared" si="5"/>
        <v>3</v>
      </c>
      <c r="T5" s="1">
        <v>5</v>
      </c>
      <c r="U5" s="1">
        <v>1</v>
      </c>
      <c r="V5" s="38">
        <f t="shared" si="6"/>
        <v>6</v>
      </c>
      <c r="W5" s="1">
        <v>4</v>
      </c>
      <c r="X5" s="1">
        <v>1</v>
      </c>
      <c r="Y5" s="38">
        <f t="shared" si="7"/>
        <v>5</v>
      </c>
      <c r="Z5" s="13">
        <v>0</v>
      </c>
      <c r="AA5" s="13">
        <v>0</v>
      </c>
      <c r="AB5" s="39">
        <f t="shared" si="8"/>
        <v>0</v>
      </c>
      <c r="AC5" s="13">
        <v>2</v>
      </c>
      <c r="AD5" s="13">
        <v>1</v>
      </c>
      <c r="AE5" s="39">
        <f t="shared" si="9"/>
        <v>3</v>
      </c>
      <c r="AF5" s="1">
        <v>5</v>
      </c>
      <c r="AG5" s="1">
        <v>1</v>
      </c>
      <c r="AH5" s="38">
        <f t="shared" ref="AH5:AH18" si="18">AF5+AG5</f>
        <v>6</v>
      </c>
      <c r="AI5" s="1">
        <v>2</v>
      </c>
      <c r="AJ5" s="1">
        <v>0</v>
      </c>
      <c r="AK5" s="38">
        <f t="shared" ref="AK5:AK18" si="19">AI5+AJ5</f>
        <v>2</v>
      </c>
      <c r="AL5" s="13">
        <v>0</v>
      </c>
      <c r="AM5" s="13">
        <v>0</v>
      </c>
      <c r="AN5" s="39">
        <f t="shared" si="12"/>
        <v>0</v>
      </c>
      <c r="AO5" s="13">
        <v>0</v>
      </c>
      <c r="AP5" s="13">
        <v>0</v>
      </c>
      <c r="AQ5" s="39">
        <f t="shared" si="13"/>
        <v>0</v>
      </c>
      <c r="AR5" s="1">
        <v>0</v>
      </c>
      <c r="AS5" s="1">
        <v>0</v>
      </c>
      <c r="AT5" s="38">
        <f t="shared" si="14"/>
        <v>0</v>
      </c>
      <c r="AU5" s="1">
        <v>0</v>
      </c>
      <c r="AV5" s="1">
        <v>0</v>
      </c>
      <c r="AW5" s="38">
        <f t="shared" si="15"/>
        <v>0</v>
      </c>
      <c r="AX5" s="13">
        <v>0</v>
      </c>
      <c r="AY5" s="13">
        <v>0</v>
      </c>
      <c r="AZ5" s="39">
        <f t="shared" si="16"/>
        <v>0</v>
      </c>
      <c r="BA5" s="13">
        <v>0</v>
      </c>
      <c r="BB5" s="13">
        <v>0</v>
      </c>
      <c r="BC5" s="39">
        <f t="shared" si="17"/>
        <v>0</v>
      </c>
      <c r="BD5" s="1"/>
    </row>
    <row r="6" spans="1:56" x14ac:dyDescent="0.25">
      <c r="A6" s="1" t="s">
        <v>24</v>
      </c>
      <c r="B6" s="13">
        <v>0</v>
      </c>
      <c r="C6" s="13">
        <v>0</v>
      </c>
      <c r="D6" s="39">
        <f t="shared" si="0"/>
        <v>0</v>
      </c>
      <c r="E6" s="13">
        <v>0</v>
      </c>
      <c r="F6" s="13">
        <v>0</v>
      </c>
      <c r="G6" s="39">
        <f t="shared" si="1"/>
        <v>0</v>
      </c>
      <c r="H6" s="1">
        <v>0</v>
      </c>
      <c r="I6" s="1">
        <v>0</v>
      </c>
      <c r="J6" s="38">
        <f t="shared" si="2"/>
        <v>0</v>
      </c>
      <c r="K6" s="1">
        <v>3</v>
      </c>
      <c r="L6" s="1">
        <v>2</v>
      </c>
      <c r="M6" s="38">
        <f t="shared" si="3"/>
        <v>5</v>
      </c>
      <c r="N6" s="13">
        <v>0</v>
      </c>
      <c r="O6" s="13">
        <v>0</v>
      </c>
      <c r="P6" s="39">
        <f t="shared" si="4"/>
        <v>0</v>
      </c>
      <c r="Q6" s="13">
        <v>2</v>
      </c>
      <c r="R6" s="13">
        <v>1</v>
      </c>
      <c r="S6" s="39">
        <f t="shared" si="5"/>
        <v>3</v>
      </c>
      <c r="T6" s="1">
        <v>0</v>
      </c>
      <c r="U6" s="1">
        <v>0</v>
      </c>
      <c r="V6" s="38">
        <f t="shared" ref="V6:V18" si="20">T6+U6</f>
        <v>0</v>
      </c>
      <c r="W6" s="1">
        <v>5</v>
      </c>
      <c r="X6" s="1">
        <v>2</v>
      </c>
      <c r="Y6" s="38">
        <f t="shared" ref="Y6:Y18" si="21">W6+X6</f>
        <v>7</v>
      </c>
      <c r="Z6" s="13">
        <v>0</v>
      </c>
      <c r="AA6" s="13">
        <v>0</v>
      </c>
      <c r="AB6" s="39">
        <f t="shared" si="8"/>
        <v>0</v>
      </c>
      <c r="AC6" s="13">
        <v>0</v>
      </c>
      <c r="AD6" s="13">
        <v>0</v>
      </c>
      <c r="AE6" s="39">
        <f t="shared" si="9"/>
        <v>0</v>
      </c>
      <c r="AF6" s="1">
        <v>2</v>
      </c>
      <c r="AG6" s="1">
        <v>0</v>
      </c>
      <c r="AH6" s="38">
        <f t="shared" si="18"/>
        <v>2</v>
      </c>
      <c r="AI6" s="1">
        <v>3</v>
      </c>
      <c r="AJ6" s="1">
        <v>2</v>
      </c>
      <c r="AK6" s="38">
        <f t="shared" si="19"/>
        <v>5</v>
      </c>
      <c r="AL6" s="13">
        <v>0</v>
      </c>
      <c r="AM6" s="13">
        <v>0</v>
      </c>
      <c r="AN6" s="39">
        <f t="shared" si="12"/>
        <v>0</v>
      </c>
      <c r="AO6" s="13">
        <v>0</v>
      </c>
      <c r="AP6" s="13">
        <v>0</v>
      </c>
      <c r="AQ6" s="39">
        <f t="shared" si="13"/>
        <v>0</v>
      </c>
      <c r="AR6" s="1">
        <v>0</v>
      </c>
      <c r="AS6" s="1">
        <v>0</v>
      </c>
      <c r="AT6" s="38">
        <f t="shared" si="14"/>
        <v>0</v>
      </c>
      <c r="AU6" s="1">
        <v>0</v>
      </c>
      <c r="AV6" s="1">
        <v>0</v>
      </c>
      <c r="AW6" s="38">
        <f t="shared" si="15"/>
        <v>0</v>
      </c>
      <c r="AX6" s="13">
        <v>0</v>
      </c>
      <c r="AY6" s="13">
        <v>0</v>
      </c>
      <c r="AZ6" s="39">
        <f t="shared" si="16"/>
        <v>0</v>
      </c>
      <c r="BA6" s="13">
        <v>0</v>
      </c>
      <c r="BB6" s="13">
        <v>0</v>
      </c>
      <c r="BC6" s="39">
        <f t="shared" si="17"/>
        <v>0</v>
      </c>
      <c r="BD6" s="1"/>
    </row>
    <row r="7" spans="1:56" x14ac:dyDescent="0.25">
      <c r="A7" s="1" t="s">
        <v>28</v>
      </c>
      <c r="B7" s="13">
        <v>0</v>
      </c>
      <c r="C7" s="13">
        <v>1</v>
      </c>
      <c r="D7" s="39">
        <f t="shared" si="0"/>
        <v>1</v>
      </c>
      <c r="E7" s="13">
        <v>0</v>
      </c>
      <c r="F7" s="13">
        <v>0</v>
      </c>
      <c r="G7" s="39">
        <f t="shared" si="1"/>
        <v>0</v>
      </c>
      <c r="H7" s="1">
        <v>0</v>
      </c>
      <c r="I7" s="1">
        <v>0</v>
      </c>
      <c r="J7" s="38">
        <f t="shared" si="2"/>
        <v>0</v>
      </c>
      <c r="K7" s="1">
        <v>0</v>
      </c>
      <c r="L7" s="1">
        <v>2</v>
      </c>
      <c r="M7" s="38">
        <f t="shared" si="3"/>
        <v>2</v>
      </c>
      <c r="N7" s="13">
        <v>0</v>
      </c>
      <c r="O7" s="13">
        <v>0</v>
      </c>
      <c r="P7" s="39">
        <f t="shared" si="4"/>
        <v>0</v>
      </c>
      <c r="Q7" s="13">
        <v>0</v>
      </c>
      <c r="R7" s="13">
        <v>0</v>
      </c>
      <c r="S7" s="39">
        <f t="shared" si="5"/>
        <v>0</v>
      </c>
      <c r="T7" s="1">
        <v>0</v>
      </c>
      <c r="U7" s="1">
        <v>0</v>
      </c>
      <c r="V7" s="38">
        <f t="shared" si="20"/>
        <v>0</v>
      </c>
      <c r="W7" s="1">
        <v>1</v>
      </c>
      <c r="X7" s="1">
        <v>2</v>
      </c>
      <c r="Y7" s="38">
        <f t="shared" si="21"/>
        <v>3</v>
      </c>
      <c r="Z7" s="13">
        <v>0</v>
      </c>
      <c r="AA7" s="13">
        <v>0</v>
      </c>
      <c r="AB7" s="39">
        <f t="shared" si="8"/>
        <v>0</v>
      </c>
      <c r="AC7" s="13">
        <v>0</v>
      </c>
      <c r="AD7" s="13">
        <v>0</v>
      </c>
      <c r="AE7" s="39">
        <f t="shared" si="9"/>
        <v>0</v>
      </c>
      <c r="AF7" s="1">
        <v>0</v>
      </c>
      <c r="AG7" s="1">
        <v>0</v>
      </c>
      <c r="AH7" s="38">
        <f t="shared" si="18"/>
        <v>0</v>
      </c>
      <c r="AI7" s="1">
        <v>1</v>
      </c>
      <c r="AJ7" s="1">
        <v>2</v>
      </c>
      <c r="AK7" s="38">
        <f t="shared" si="19"/>
        <v>3</v>
      </c>
      <c r="AL7" s="13">
        <v>0</v>
      </c>
      <c r="AM7" s="13">
        <v>0</v>
      </c>
      <c r="AN7" s="39">
        <f t="shared" si="12"/>
        <v>0</v>
      </c>
      <c r="AO7" s="13">
        <v>0</v>
      </c>
      <c r="AP7" s="13">
        <v>1</v>
      </c>
      <c r="AQ7" s="39">
        <f t="shared" si="13"/>
        <v>1</v>
      </c>
      <c r="AR7" s="1">
        <v>0</v>
      </c>
      <c r="AS7" s="1">
        <v>0</v>
      </c>
      <c r="AT7" s="38">
        <f t="shared" si="14"/>
        <v>0</v>
      </c>
      <c r="AU7" s="1">
        <v>0</v>
      </c>
      <c r="AV7" s="1">
        <v>0</v>
      </c>
      <c r="AW7" s="38">
        <f t="shared" si="15"/>
        <v>0</v>
      </c>
      <c r="AX7" s="13">
        <v>0</v>
      </c>
      <c r="AY7" s="13">
        <v>0</v>
      </c>
      <c r="AZ7" s="39">
        <f t="shared" si="16"/>
        <v>0</v>
      </c>
      <c r="BA7" s="13">
        <v>0</v>
      </c>
      <c r="BB7" s="13">
        <v>0</v>
      </c>
      <c r="BC7" s="39">
        <f t="shared" si="17"/>
        <v>0</v>
      </c>
      <c r="BD7" s="1"/>
    </row>
    <row r="8" spans="1:56" x14ac:dyDescent="0.25">
      <c r="A8" s="1" t="s">
        <v>51</v>
      </c>
      <c r="B8" s="13">
        <v>0</v>
      </c>
      <c r="C8" s="13">
        <v>0</v>
      </c>
      <c r="D8" s="39">
        <f t="shared" si="0"/>
        <v>0</v>
      </c>
      <c r="E8" s="13">
        <v>0</v>
      </c>
      <c r="F8" s="13">
        <v>0</v>
      </c>
      <c r="G8" s="39">
        <f t="shared" si="1"/>
        <v>0</v>
      </c>
      <c r="H8" s="1">
        <v>2</v>
      </c>
      <c r="I8" s="1">
        <v>2</v>
      </c>
      <c r="J8" s="38">
        <f t="shared" si="2"/>
        <v>4</v>
      </c>
      <c r="K8" s="1">
        <v>1</v>
      </c>
      <c r="L8" s="1">
        <v>2</v>
      </c>
      <c r="M8" s="38">
        <f t="shared" si="3"/>
        <v>3</v>
      </c>
      <c r="N8" s="13">
        <v>0</v>
      </c>
      <c r="O8" s="13">
        <v>0</v>
      </c>
      <c r="P8" s="39">
        <f t="shared" si="4"/>
        <v>0</v>
      </c>
      <c r="Q8" s="13">
        <v>0</v>
      </c>
      <c r="R8" s="13">
        <v>0</v>
      </c>
      <c r="S8" s="39">
        <f t="shared" si="5"/>
        <v>0</v>
      </c>
      <c r="T8" s="1">
        <v>2</v>
      </c>
      <c r="U8" s="1">
        <v>2</v>
      </c>
      <c r="V8" s="38">
        <f t="shared" si="20"/>
        <v>4</v>
      </c>
      <c r="W8" s="1">
        <v>1</v>
      </c>
      <c r="X8" s="1">
        <v>2</v>
      </c>
      <c r="Y8" s="38">
        <f t="shared" si="21"/>
        <v>3</v>
      </c>
      <c r="Z8" s="13">
        <v>0</v>
      </c>
      <c r="AA8" s="13">
        <v>0</v>
      </c>
      <c r="AB8" s="39">
        <f t="shared" si="8"/>
        <v>0</v>
      </c>
      <c r="AC8" s="13">
        <v>0</v>
      </c>
      <c r="AD8" s="13">
        <v>0</v>
      </c>
      <c r="AE8" s="39">
        <f t="shared" si="9"/>
        <v>0</v>
      </c>
      <c r="AF8" s="1">
        <v>2</v>
      </c>
      <c r="AG8" s="1">
        <v>2</v>
      </c>
      <c r="AH8" s="38">
        <f t="shared" si="18"/>
        <v>4</v>
      </c>
      <c r="AI8" s="1">
        <v>1</v>
      </c>
      <c r="AJ8" s="1">
        <v>2</v>
      </c>
      <c r="AK8" s="38">
        <f t="shared" si="19"/>
        <v>3</v>
      </c>
      <c r="AL8" s="13">
        <v>0</v>
      </c>
      <c r="AM8" s="13">
        <v>0</v>
      </c>
      <c r="AN8" s="39">
        <f t="shared" si="12"/>
        <v>0</v>
      </c>
      <c r="AO8" s="13">
        <v>0</v>
      </c>
      <c r="AP8" s="13">
        <v>0</v>
      </c>
      <c r="AQ8" s="39">
        <f t="shared" si="13"/>
        <v>0</v>
      </c>
      <c r="AR8" s="1">
        <v>0</v>
      </c>
      <c r="AS8" s="1">
        <v>0</v>
      </c>
      <c r="AT8" s="38">
        <f t="shared" si="14"/>
        <v>0</v>
      </c>
      <c r="AU8" s="1">
        <v>0</v>
      </c>
      <c r="AV8" s="1">
        <v>0</v>
      </c>
      <c r="AW8" s="38">
        <f t="shared" si="15"/>
        <v>0</v>
      </c>
      <c r="AX8" s="13">
        <v>0</v>
      </c>
      <c r="AY8" s="13">
        <v>0</v>
      </c>
      <c r="AZ8" s="39">
        <f t="shared" si="16"/>
        <v>0</v>
      </c>
      <c r="BA8" s="13">
        <v>0</v>
      </c>
      <c r="BB8" s="13">
        <v>0</v>
      </c>
      <c r="BC8" s="39">
        <f t="shared" si="17"/>
        <v>0</v>
      </c>
      <c r="BD8" s="1"/>
    </row>
    <row r="9" spans="1:56" x14ac:dyDescent="0.25">
      <c r="A9" s="1" t="s">
        <v>52</v>
      </c>
      <c r="B9" s="13">
        <v>0</v>
      </c>
      <c r="C9" s="13">
        <v>0</v>
      </c>
      <c r="D9" s="39">
        <f t="shared" si="0"/>
        <v>0</v>
      </c>
      <c r="E9" s="13">
        <v>0</v>
      </c>
      <c r="F9" s="13">
        <v>0</v>
      </c>
      <c r="G9" s="39">
        <f t="shared" si="1"/>
        <v>0</v>
      </c>
      <c r="H9" s="1">
        <v>0</v>
      </c>
      <c r="I9" s="1">
        <v>0</v>
      </c>
      <c r="J9" s="38">
        <f t="shared" si="2"/>
        <v>0</v>
      </c>
      <c r="K9" s="1">
        <v>0</v>
      </c>
      <c r="L9" s="1">
        <v>0</v>
      </c>
      <c r="M9" s="38">
        <f t="shared" si="3"/>
        <v>0</v>
      </c>
      <c r="N9" s="13">
        <v>0</v>
      </c>
      <c r="O9" s="13">
        <v>0</v>
      </c>
      <c r="P9" s="39">
        <f t="shared" si="4"/>
        <v>0</v>
      </c>
      <c r="Q9" s="13">
        <v>0</v>
      </c>
      <c r="R9" s="13">
        <v>0</v>
      </c>
      <c r="S9" s="39">
        <f t="shared" si="5"/>
        <v>0</v>
      </c>
      <c r="T9" s="1">
        <v>0</v>
      </c>
      <c r="U9" s="1">
        <v>0</v>
      </c>
      <c r="V9" s="38">
        <f t="shared" si="20"/>
        <v>0</v>
      </c>
      <c r="W9" s="1">
        <v>0</v>
      </c>
      <c r="X9" s="1">
        <v>0</v>
      </c>
      <c r="Y9" s="38">
        <f t="shared" si="21"/>
        <v>0</v>
      </c>
      <c r="Z9" s="13">
        <v>0</v>
      </c>
      <c r="AA9" s="13">
        <v>0</v>
      </c>
      <c r="AB9" s="39">
        <f t="shared" si="8"/>
        <v>0</v>
      </c>
      <c r="AC9" s="13">
        <v>0</v>
      </c>
      <c r="AD9" s="13">
        <v>0</v>
      </c>
      <c r="AE9" s="39">
        <f t="shared" si="9"/>
        <v>0</v>
      </c>
      <c r="AF9" s="1">
        <v>0</v>
      </c>
      <c r="AG9" s="1">
        <v>0</v>
      </c>
      <c r="AH9" s="38">
        <f t="shared" si="18"/>
        <v>0</v>
      </c>
      <c r="AI9" s="1">
        <v>0</v>
      </c>
      <c r="AJ9" s="1">
        <v>0</v>
      </c>
      <c r="AK9" s="38">
        <f t="shared" si="19"/>
        <v>0</v>
      </c>
      <c r="AL9" s="13">
        <v>0</v>
      </c>
      <c r="AM9" s="13">
        <v>0</v>
      </c>
      <c r="AN9" s="39">
        <f t="shared" si="12"/>
        <v>0</v>
      </c>
      <c r="AO9" s="13">
        <v>0</v>
      </c>
      <c r="AP9" s="13">
        <v>0</v>
      </c>
      <c r="AQ9" s="39">
        <f t="shared" si="13"/>
        <v>0</v>
      </c>
      <c r="AR9" s="1">
        <v>0</v>
      </c>
      <c r="AS9" s="1">
        <v>0</v>
      </c>
      <c r="AT9" s="38">
        <f t="shared" si="14"/>
        <v>0</v>
      </c>
      <c r="AU9" s="1">
        <v>0</v>
      </c>
      <c r="AV9" s="1">
        <v>0</v>
      </c>
      <c r="AW9" s="38">
        <f t="shared" si="15"/>
        <v>0</v>
      </c>
      <c r="AX9" s="13">
        <v>0</v>
      </c>
      <c r="AY9" s="13">
        <v>0</v>
      </c>
      <c r="AZ9" s="39">
        <f t="shared" si="16"/>
        <v>0</v>
      </c>
      <c r="BA9" s="13">
        <v>0</v>
      </c>
      <c r="BB9" s="13">
        <v>0</v>
      </c>
      <c r="BC9" s="39">
        <f t="shared" si="17"/>
        <v>0</v>
      </c>
      <c r="BD9" s="1"/>
    </row>
    <row r="10" spans="1:56" x14ac:dyDescent="0.25">
      <c r="A10" s="1" t="s">
        <v>109</v>
      </c>
      <c r="B10" s="13">
        <v>0</v>
      </c>
      <c r="C10" s="13">
        <v>0</v>
      </c>
      <c r="D10" s="39">
        <f t="shared" si="0"/>
        <v>0</v>
      </c>
      <c r="E10" s="13">
        <v>0</v>
      </c>
      <c r="F10" s="13">
        <v>0</v>
      </c>
      <c r="G10" s="39">
        <f t="shared" si="1"/>
        <v>0</v>
      </c>
      <c r="H10" s="1">
        <v>0</v>
      </c>
      <c r="I10" s="1">
        <v>0</v>
      </c>
      <c r="J10" s="38">
        <f t="shared" si="2"/>
        <v>0</v>
      </c>
      <c r="K10" s="1">
        <v>0</v>
      </c>
      <c r="L10" s="1">
        <v>0</v>
      </c>
      <c r="M10" s="38">
        <f t="shared" si="3"/>
        <v>0</v>
      </c>
      <c r="N10" s="13">
        <v>0</v>
      </c>
      <c r="O10" s="13">
        <v>0</v>
      </c>
      <c r="P10" s="39">
        <f t="shared" si="4"/>
        <v>0</v>
      </c>
      <c r="Q10" s="13">
        <v>1</v>
      </c>
      <c r="R10" s="13">
        <v>0</v>
      </c>
      <c r="S10" s="39">
        <f t="shared" si="5"/>
        <v>1</v>
      </c>
      <c r="T10" s="1">
        <v>0</v>
      </c>
      <c r="U10" s="1">
        <v>0</v>
      </c>
      <c r="V10" s="38">
        <f t="shared" si="20"/>
        <v>0</v>
      </c>
      <c r="W10" s="1">
        <v>1</v>
      </c>
      <c r="X10" s="1">
        <v>0</v>
      </c>
      <c r="Y10" s="38">
        <f t="shared" si="21"/>
        <v>1</v>
      </c>
      <c r="Z10" s="13">
        <v>0</v>
      </c>
      <c r="AA10" s="13">
        <v>0</v>
      </c>
      <c r="AB10" s="39">
        <f t="shared" si="8"/>
        <v>0</v>
      </c>
      <c r="AC10" s="13">
        <v>0</v>
      </c>
      <c r="AD10" s="13">
        <v>0</v>
      </c>
      <c r="AE10" s="39">
        <f t="shared" si="9"/>
        <v>0</v>
      </c>
      <c r="AF10" s="1">
        <v>0</v>
      </c>
      <c r="AG10" s="1">
        <v>0</v>
      </c>
      <c r="AH10" s="38">
        <f t="shared" si="18"/>
        <v>0</v>
      </c>
      <c r="AI10" s="1">
        <v>1</v>
      </c>
      <c r="AJ10" s="1">
        <v>0</v>
      </c>
      <c r="AK10" s="38">
        <f t="shared" si="19"/>
        <v>1</v>
      </c>
      <c r="AL10" s="13">
        <v>0</v>
      </c>
      <c r="AM10" s="13">
        <v>0</v>
      </c>
      <c r="AN10" s="39">
        <f t="shared" si="12"/>
        <v>0</v>
      </c>
      <c r="AO10" s="13">
        <v>1</v>
      </c>
      <c r="AP10" s="13">
        <v>0</v>
      </c>
      <c r="AQ10" s="39">
        <f t="shared" si="13"/>
        <v>1</v>
      </c>
      <c r="AR10" s="1">
        <v>0</v>
      </c>
      <c r="AS10" s="1">
        <v>0</v>
      </c>
      <c r="AT10" s="38">
        <f t="shared" si="14"/>
        <v>0</v>
      </c>
      <c r="AU10" s="1">
        <v>0</v>
      </c>
      <c r="AV10" s="1">
        <v>0</v>
      </c>
      <c r="AW10" s="38">
        <f t="shared" si="15"/>
        <v>0</v>
      </c>
      <c r="AX10" s="39">
        <v>0</v>
      </c>
      <c r="AY10" s="39">
        <v>0</v>
      </c>
      <c r="AZ10" s="39">
        <f t="shared" si="16"/>
        <v>0</v>
      </c>
      <c r="BA10" s="39">
        <v>0</v>
      </c>
      <c r="BB10" s="39">
        <v>0</v>
      </c>
      <c r="BC10" s="39">
        <f t="shared" si="17"/>
        <v>0</v>
      </c>
      <c r="BD10" s="1"/>
    </row>
    <row r="11" spans="1:56" x14ac:dyDescent="0.25">
      <c r="A11" s="1" t="s">
        <v>54</v>
      </c>
      <c r="B11" s="13">
        <v>0</v>
      </c>
      <c r="C11" s="13">
        <v>0</v>
      </c>
      <c r="D11" s="39">
        <f t="shared" si="0"/>
        <v>0</v>
      </c>
      <c r="E11" s="13">
        <v>0</v>
      </c>
      <c r="F11" s="13">
        <v>0</v>
      </c>
      <c r="G11" s="39">
        <f t="shared" si="1"/>
        <v>0</v>
      </c>
      <c r="H11" s="1">
        <v>0</v>
      </c>
      <c r="I11" s="1">
        <v>0</v>
      </c>
      <c r="J11" s="38">
        <f t="shared" si="2"/>
        <v>0</v>
      </c>
      <c r="K11" s="1">
        <v>0</v>
      </c>
      <c r="L11" s="1">
        <v>0</v>
      </c>
      <c r="M11" s="38">
        <f t="shared" si="3"/>
        <v>0</v>
      </c>
      <c r="N11" s="13">
        <v>0</v>
      </c>
      <c r="O11" s="13">
        <v>0</v>
      </c>
      <c r="P11" s="39">
        <f t="shared" si="4"/>
        <v>0</v>
      </c>
      <c r="Q11" s="13">
        <v>2</v>
      </c>
      <c r="R11" s="13">
        <v>0</v>
      </c>
      <c r="S11" s="39">
        <f t="shared" si="5"/>
        <v>2</v>
      </c>
      <c r="T11" s="1">
        <v>0</v>
      </c>
      <c r="U11" s="1">
        <v>0</v>
      </c>
      <c r="V11" s="38">
        <f t="shared" si="20"/>
        <v>0</v>
      </c>
      <c r="W11" s="1">
        <v>2</v>
      </c>
      <c r="X11" s="1">
        <v>0</v>
      </c>
      <c r="Y11" s="38">
        <f t="shared" si="21"/>
        <v>2</v>
      </c>
      <c r="Z11" s="13">
        <v>0</v>
      </c>
      <c r="AA11" s="13">
        <v>0</v>
      </c>
      <c r="AB11" s="39">
        <f t="shared" si="8"/>
        <v>0</v>
      </c>
      <c r="AC11" s="13">
        <v>2</v>
      </c>
      <c r="AD11" s="13">
        <v>0</v>
      </c>
      <c r="AE11" s="39">
        <f t="shared" si="9"/>
        <v>2</v>
      </c>
      <c r="AF11" s="1">
        <v>0</v>
      </c>
      <c r="AG11" s="1">
        <v>0</v>
      </c>
      <c r="AH11" s="38">
        <f t="shared" si="18"/>
        <v>0</v>
      </c>
      <c r="AI11" s="1">
        <v>0</v>
      </c>
      <c r="AJ11" s="1">
        <v>0</v>
      </c>
      <c r="AK11" s="38">
        <f t="shared" si="19"/>
        <v>0</v>
      </c>
      <c r="AL11" s="13">
        <v>0</v>
      </c>
      <c r="AM11" s="13">
        <v>0</v>
      </c>
      <c r="AN11" s="39">
        <f t="shared" si="12"/>
        <v>0</v>
      </c>
      <c r="AO11" s="13">
        <v>0</v>
      </c>
      <c r="AP11" s="13">
        <v>0</v>
      </c>
      <c r="AQ11" s="39">
        <f t="shared" si="13"/>
        <v>0</v>
      </c>
      <c r="AR11" s="1">
        <v>0</v>
      </c>
      <c r="AS11" s="1">
        <v>0</v>
      </c>
      <c r="AT11" s="38">
        <f t="shared" si="14"/>
        <v>0</v>
      </c>
      <c r="AU11" s="1">
        <v>2</v>
      </c>
      <c r="AV11" s="1">
        <v>0</v>
      </c>
      <c r="AW11" s="38">
        <f t="shared" si="15"/>
        <v>2</v>
      </c>
      <c r="AX11" s="39">
        <v>0</v>
      </c>
      <c r="AY11" s="39">
        <v>0</v>
      </c>
      <c r="AZ11" s="39">
        <f t="shared" si="16"/>
        <v>0</v>
      </c>
      <c r="BA11" s="39">
        <v>0</v>
      </c>
      <c r="BB11" s="39">
        <v>0</v>
      </c>
      <c r="BC11" s="39">
        <f t="shared" si="17"/>
        <v>0</v>
      </c>
      <c r="BD11" s="1"/>
    </row>
    <row r="12" spans="1:56" x14ac:dyDescent="0.25">
      <c r="A12" s="1" t="s">
        <v>53</v>
      </c>
      <c r="B12" s="13">
        <v>0</v>
      </c>
      <c r="C12" s="13">
        <v>0</v>
      </c>
      <c r="D12" s="39">
        <f t="shared" si="0"/>
        <v>0</v>
      </c>
      <c r="E12" s="13">
        <v>0</v>
      </c>
      <c r="F12" s="13">
        <v>0</v>
      </c>
      <c r="G12" s="39">
        <f t="shared" si="1"/>
        <v>0</v>
      </c>
      <c r="H12" s="1">
        <v>11</v>
      </c>
      <c r="I12" s="1">
        <v>4</v>
      </c>
      <c r="J12" s="38">
        <f t="shared" si="2"/>
        <v>15</v>
      </c>
      <c r="K12" s="1">
        <v>6</v>
      </c>
      <c r="L12" s="1">
        <v>1</v>
      </c>
      <c r="M12" s="38">
        <f t="shared" si="3"/>
        <v>7</v>
      </c>
      <c r="N12" s="13">
        <v>1</v>
      </c>
      <c r="O12" s="13">
        <v>0</v>
      </c>
      <c r="P12" s="39">
        <f t="shared" si="4"/>
        <v>1</v>
      </c>
      <c r="Q12" s="13">
        <v>0</v>
      </c>
      <c r="R12" s="13">
        <v>0</v>
      </c>
      <c r="S12" s="39">
        <f t="shared" si="5"/>
        <v>0</v>
      </c>
      <c r="T12" s="1">
        <v>11</v>
      </c>
      <c r="U12" s="1">
        <v>4</v>
      </c>
      <c r="V12" s="38">
        <f t="shared" si="20"/>
        <v>15</v>
      </c>
      <c r="W12" s="1">
        <v>6</v>
      </c>
      <c r="X12" s="1">
        <v>1</v>
      </c>
      <c r="Y12" s="38">
        <f t="shared" si="21"/>
        <v>7</v>
      </c>
      <c r="Z12" s="13">
        <v>0</v>
      </c>
      <c r="AA12" s="13">
        <v>0</v>
      </c>
      <c r="AB12" s="39">
        <f t="shared" si="8"/>
        <v>0</v>
      </c>
      <c r="AC12" s="13">
        <v>0</v>
      </c>
      <c r="AD12" s="13">
        <v>0</v>
      </c>
      <c r="AE12" s="39">
        <f t="shared" si="9"/>
        <v>0</v>
      </c>
      <c r="AF12" s="1">
        <v>11</v>
      </c>
      <c r="AG12" s="1">
        <v>4</v>
      </c>
      <c r="AH12" s="38">
        <f t="shared" si="18"/>
        <v>15</v>
      </c>
      <c r="AI12" s="1">
        <v>6</v>
      </c>
      <c r="AJ12" s="1">
        <v>1</v>
      </c>
      <c r="AK12" s="38">
        <f t="shared" si="19"/>
        <v>7</v>
      </c>
      <c r="AL12" s="13">
        <v>0</v>
      </c>
      <c r="AM12" s="13">
        <v>0</v>
      </c>
      <c r="AN12" s="39">
        <f t="shared" si="12"/>
        <v>0</v>
      </c>
      <c r="AO12" s="13">
        <v>0</v>
      </c>
      <c r="AP12" s="13">
        <v>0</v>
      </c>
      <c r="AQ12" s="39">
        <f t="shared" si="13"/>
        <v>0</v>
      </c>
      <c r="AR12" s="1">
        <v>0</v>
      </c>
      <c r="AS12" s="1">
        <v>0</v>
      </c>
      <c r="AT12" s="38">
        <f t="shared" si="14"/>
        <v>0</v>
      </c>
      <c r="AU12" s="1">
        <v>0</v>
      </c>
      <c r="AV12" s="1">
        <v>0</v>
      </c>
      <c r="AW12" s="38">
        <f t="shared" si="15"/>
        <v>0</v>
      </c>
      <c r="AX12" s="39">
        <v>0</v>
      </c>
      <c r="AY12" s="39">
        <v>0</v>
      </c>
      <c r="AZ12" s="39">
        <f t="shared" si="16"/>
        <v>0</v>
      </c>
      <c r="BA12" s="39">
        <v>0</v>
      </c>
      <c r="BB12" s="39">
        <v>0</v>
      </c>
      <c r="BC12" s="39">
        <f t="shared" si="17"/>
        <v>0</v>
      </c>
      <c r="BD12" s="1"/>
    </row>
    <row r="13" spans="1:56" x14ac:dyDescent="0.25">
      <c r="A13" s="1" t="s">
        <v>110</v>
      </c>
      <c r="B13" s="13">
        <v>0</v>
      </c>
      <c r="C13" s="13">
        <v>0</v>
      </c>
      <c r="D13" s="39">
        <f t="shared" si="0"/>
        <v>0</v>
      </c>
      <c r="E13" s="13">
        <v>1</v>
      </c>
      <c r="F13" s="13">
        <v>3</v>
      </c>
      <c r="G13" s="39">
        <f t="shared" si="1"/>
        <v>4</v>
      </c>
      <c r="H13" s="1">
        <v>0</v>
      </c>
      <c r="I13" s="1">
        <v>0</v>
      </c>
      <c r="J13" s="38">
        <f t="shared" si="2"/>
        <v>0</v>
      </c>
      <c r="K13" s="1">
        <v>0</v>
      </c>
      <c r="L13" s="1">
        <v>0</v>
      </c>
      <c r="M13" s="38">
        <f t="shared" si="3"/>
        <v>0</v>
      </c>
      <c r="N13" s="13">
        <v>0</v>
      </c>
      <c r="O13" s="13">
        <v>0</v>
      </c>
      <c r="P13" s="39">
        <f t="shared" si="4"/>
        <v>0</v>
      </c>
      <c r="Q13" s="13">
        <v>0</v>
      </c>
      <c r="R13" s="13">
        <v>0</v>
      </c>
      <c r="S13" s="39">
        <f t="shared" si="5"/>
        <v>0</v>
      </c>
      <c r="T13" s="1">
        <v>0</v>
      </c>
      <c r="U13" s="1">
        <v>0</v>
      </c>
      <c r="V13" s="38">
        <f t="shared" si="20"/>
        <v>0</v>
      </c>
      <c r="W13" s="1">
        <v>1</v>
      </c>
      <c r="X13" s="1">
        <v>3</v>
      </c>
      <c r="Y13" s="38">
        <f t="shared" si="21"/>
        <v>4</v>
      </c>
      <c r="Z13" s="13">
        <v>0</v>
      </c>
      <c r="AA13" s="13">
        <v>0</v>
      </c>
      <c r="AB13" s="39">
        <f t="shared" si="8"/>
        <v>0</v>
      </c>
      <c r="AC13" s="13">
        <v>1</v>
      </c>
      <c r="AD13" s="13">
        <v>3</v>
      </c>
      <c r="AE13" s="39">
        <f t="shared" si="9"/>
        <v>4</v>
      </c>
      <c r="AF13" s="1">
        <v>0</v>
      </c>
      <c r="AG13" s="1">
        <v>0</v>
      </c>
      <c r="AH13" s="38">
        <f t="shared" si="18"/>
        <v>0</v>
      </c>
      <c r="AI13" s="1">
        <v>0</v>
      </c>
      <c r="AJ13" s="1">
        <v>0</v>
      </c>
      <c r="AK13" s="38">
        <f t="shared" si="19"/>
        <v>0</v>
      </c>
      <c r="AL13" s="13">
        <v>0</v>
      </c>
      <c r="AM13" s="13">
        <v>0</v>
      </c>
      <c r="AN13" s="39">
        <f t="shared" si="12"/>
        <v>0</v>
      </c>
      <c r="AO13" s="13">
        <v>0</v>
      </c>
      <c r="AP13" s="13">
        <v>0</v>
      </c>
      <c r="AQ13" s="39">
        <f t="shared" si="13"/>
        <v>0</v>
      </c>
      <c r="AR13" s="1">
        <v>0</v>
      </c>
      <c r="AS13" s="1">
        <v>0</v>
      </c>
      <c r="AT13" s="38">
        <f t="shared" si="14"/>
        <v>0</v>
      </c>
      <c r="AU13" s="1">
        <v>0</v>
      </c>
      <c r="AV13" s="1">
        <v>0</v>
      </c>
      <c r="AW13" s="38">
        <f t="shared" si="15"/>
        <v>0</v>
      </c>
      <c r="AX13" s="39">
        <v>0</v>
      </c>
      <c r="AY13" s="39">
        <v>0</v>
      </c>
      <c r="AZ13" s="39">
        <f t="shared" si="16"/>
        <v>0</v>
      </c>
      <c r="BA13" s="39">
        <v>0</v>
      </c>
      <c r="BB13" s="39">
        <v>0</v>
      </c>
      <c r="BC13" s="39">
        <f t="shared" si="17"/>
        <v>0</v>
      </c>
      <c r="BD13" s="1"/>
    </row>
    <row r="14" spans="1:56" x14ac:dyDescent="0.25">
      <c r="A14" s="1" t="s">
        <v>111</v>
      </c>
      <c r="B14" s="13">
        <v>0</v>
      </c>
      <c r="C14" s="13">
        <v>0</v>
      </c>
      <c r="D14" s="39">
        <f t="shared" si="0"/>
        <v>0</v>
      </c>
      <c r="E14" s="13">
        <v>0</v>
      </c>
      <c r="F14" s="13">
        <v>0</v>
      </c>
      <c r="G14" s="39">
        <f t="shared" si="1"/>
        <v>0</v>
      </c>
      <c r="H14" s="1">
        <v>0</v>
      </c>
      <c r="I14" s="1">
        <v>0</v>
      </c>
      <c r="J14" s="38">
        <f t="shared" si="2"/>
        <v>0</v>
      </c>
      <c r="K14" s="1">
        <v>0</v>
      </c>
      <c r="L14" s="1">
        <v>0</v>
      </c>
      <c r="M14" s="38">
        <f t="shared" si="3"/>
        <v>0</v>
      </c>
      <c r="N14" s="13">
        <v>0</v>
      </c>
      <c r="O14" s="13">
        <v>0</v>
      </c>
      <c r="P14" s="39">
        <f t="shared" si="4"/>
        <v>0</v>
      </c>
      <c r="Q14" s="13">
        <v>3</v>
      </c>
      <c r="R14" s="13">
        <v>3</v>
      </c>
      <c r="S14" s="39">
        <f t="shared" si="5"/>
        <v>6</v>
      </c>
      <c r="T14" s="1">
        <v>0</v>
      </c>
      <c r="U14" s="1">
        <v>0</v>
      </c>
      <c r="V14" s="38">
        <f t="shared" si="20"/>
        <v>0</v>
      </c>
      <c r="W14" s="1">
        <v>3</v>
      </c>
      <c r="X14" s="1">
        <v>3</v>
      </c>
      <c r="Y14" s="38">
        <f t="shared" si="21"/>
        <v>6</v>
      </c>
      <c r="Z14" s="13">
        <v>0</v>
      </c>
      <c r="AA14" s="13">
        <v>0</v>
      </c>
      <c r="AB14" s="39">
        <f t="shared" si="8"/>
        <v>0</v>
      </c>
      <c r="AC14" s="13">
        <v>3</v>
      </c>
      <c r="AD14" s="13">
        <v>3</v>
      </c>
      <c r="AE14" s="39">
        <f t="shared" si="9"/>
        <v>6</v>
      </c>
      <c r="AF14" s="1">
        <v>0</v>
      </c>
      <c r="AG14" s="1">
        <v>0</v>
      </c>
      <c r="AH14" s="38">
        <f t="shared" si="18"/>
        <v>0</v>
      </c>
      <c r="AI14" s="1">
        <v>0</v>
      </c>
      <c r="AJ14" s="1">
        <v>0</v>
      </c>
      <c r="AK14" s="38">
        <f t="shared" si="19"/>
        <v>0</v>
      </c>
      <c r="AL14" s="13">
        <v>0</v>
      </c>
      <c r="AM14" s="13">
        <v>0</v>
      </c>
      <c r="AN14" s="39">
        <f t="shared" si="12"/>
        <v>0</v>
      </c>
      <c r="AO14" s="13">
        <v>0</v>
      </c>
      <c r="AP14" s="13">
        <v>0</v>
      </c>
      <c r="AQ14" s="39">
        <f t="shared" si="13"/>
        <v>0</v>
      </c>
      <c r="AR14" s="1">
        <v>0</v>
      </c>
      <c r="AS14" s="1">
        <v>0</v>
      </c>
      <c r="AT14" s="38">
        <f t="shared" si="14"/>
        <v>0</v>
      </c>
      <c r="AU14" s="1">
        <v>3</v>
      </c>
      <c r="AV14" s="1">
        <v>3</v>
      </c>
      <c r="AW14" s="38">
        <f t="shared" si="15"/>
        <v>6</v>
      </c>
      <c r="AX14" s="39">
        <v>0</v>
      </c>
      <c r="AY14" s="39">
        <v>0</v>
      </c>
      <c r="AZ14" s="39">
        <f t="shared" si="16"/>
        <v>0</v>
      </c>
      <c r="BA14" s="39">
        <v>0</v>
      </c>
      <c r="BB14" s="39">
        <v>0</v>
      </c>
      <c r="BC14" s="39">
        <f t="shared" si="17"/>
        <v>0</v>
      </c>
      <c r="BD14" s="30"/>
    </row>
    <row r="15" spans="1:56" x14ac:dyDescent="0.25">
      <c r="A15" s="1" t="s">
        <v>22</v>
      </c>
      <c r="B15" s="13">
        <v>11</v>
      </c>
      <c r="C15" s="13">
        <v>3</v>
      </c>
      <c r="D15" s="39">
        <f t="shared" si="0"/>
        <v>14</v>
      </c>
      <c r="E15" s="13">
        <v>4</v>
      </c>
      <c r="F15" s="13">
        <v>0</v>
      </c>
      <c r="G15" s="39">
        <f t="shared" si="1"/>
        <v>4</v>
      </c>
      <c r="H15" s="1">
        <v>5</v>
      </c>
      <c r="I15" s="1">
        <v>2</v>
      </c>
      <c r="J15" s="38">
        <f t="shared" si="2"/>
        <v>7</v>
      </c>
      <c r="K15" s="1">
        <v>7</v>
      </c>
      <c r="L15" s="1">
        <v>2</v>
      </c>
      <c r="M15" s="38">
        <v>6</v>
      </c>
      <c r="N15" s="13">
        <v>0</v>
      </c>
      <c r="O15" s="13">
        <v>0</v>
      </c>
      <c r="P15" s="39">
        <f t="shared" si="4"/>
        <v>0</v>
      </c>
      <c r="Q15" s="13">
        <v>4</v>
      </c>
      <c r="R15" s="13">
        <v>3</v>
      </c>
      <c r="S15" s="39">
        <f t="shared" si="5"/>
        <v>7</v>
      </c>
      <c r="T15" s="1">
        <v>5</v>
      </c>
      <c r="U15" s="1">
        <v>2</v>
      </c>
      <c r="V15" s="38">
        <f t="shared" si="20"/>
        <v>7</v>
      </c>
      <c r="W15" s="1">
        <v>11</v>
      </c>
      <c r="X15" s="1">
        <v>5</v>
      </c>
      <c r="Y15" s="38">
        <f t="shared" si="21"/>
        <v>16</v>
      </c>
      <c r="Z15" s="13">
        <v>0</v>
      </c>
      <c r="AA15" s="13">
        <v>0</v>
      </c>
      <c r="AB15" s="39">
        <f t="shared" si="8"/>
        <v>0</v>
      </c>
      <c r="AC15" s="13">
        <v>0</v>
      </c>
      <c r="AD15" s="13">
        <v>0</v>
      </c>
      <c r="AE15" s="39">
        <f t="shared" si="9"/>
        <v>0</v>
      </c>
      <c r="AF15" s="1">
        <v>5</v>
      </c>
      <c r="AG15" s="1">
        <v>2</v>
      </c>
      <c r="AH15" s="38">
        <f t="shared" si="18"/>
        <v>7</v>
      </c>
      <c r="AI15" s="1">
        <v>11</v>
      </c>
      <c r="AJ15" s="1">
        <v>5</v>
      </c>
      <c r="AK15" s="38">
        <f t="shared" si="19"/>
        <v>16</v>
      </c>
      <c r="AL15" s="13">
        <v>0</v>
      </c>
      <c r="AM15" s="13">
        <v>0</v>
      </c>
      <c r="AN15" s="39">
        <f t="shared" si="12"/>
        <v>0</v>
      </c>
      <c r="AO15" s="13">
        <v>0</v>
      </c>
      <c r="AP15" s="13">
        <v>0</v>
      </c>
      <c r="AQ15" s="39">
        <f t="shared" si="13"/>
        <v>0</v>
      </c>
      <c r="AR15" s="1">
        <v>0</v>
      </c>
      <c r="AS15" s="1">
        <v>0</v>
      </c>
      <c r="AT15" s="38">
        <f t="shared" si="14"/>
        <v>0</v>
      </c>
      <c r="AU15" s="1">
        <v>0</v>
      </c>
      <c r="AV15" s="1">
        <v>0</v>
      </c>
      <c r="AW15" s="38">
        <f t="shared" si="15"/>
        <v>0</v>
      </c>
      <c r="AX15" s="13">
        <v>0</v>
      </c>
      <c r="AY15" s="13">
        <v>0</v>
      </c>
      <c r="AZ15" s="39">
        <f t="shared" si="16"/>
        <v>0</v>
      </c>
      <c r="BA15" s="13">
        <v>0</v>
      </c>
      <c r="BB15" s="13">
        <v>0</v>
      </c>
      <c r="BC15" s="39">
        <f t="shared" si="17"/>
        <v>0</v>
      </c>
      <c r="BD15" s="30"/>
    </row>
    <row r="16" spans="1:56" x14ac:dyDescent="0.25">
      <c r="A16" s="1" t="s">
        <v>25</v>
      </c>
      <c r="B16" s="13">
        <v>16</v>
      </c>
      <c r="C16" s="13">
        <v>8</v>
      </c>
      <c r="D16" s="39">
        <f t="shared" si="0"/>
        <v>24</v>
      </c>
      <c r="E16" s="13">
        <v>7</v>
      </c>
      <c r="F16" s="13">
        <v>1</v>
      </c>
      <c r="G16" s="39">
        <f t="shared" si="1"/>
        <v>8</v>
      </c>
      <c r="H16" s="1">
        <v>16</v>
      </c>
      <c r="I16" s="1">
        <v>1</v>
      </c>
      <c r="J16" s="38">
        <f t="shared" si="2"/>
        <v>17</v>
      </c>
      <c r="K16" s="1">
        <v>15</v>
      </c>
      <c r="L16" s="1">
        <v>6</v>
      </c>
      <c r="M16" s="38">
        <f t="shared" si="3"/>
        <v>21</v>
      </c>
      <c r="N16" s="13">
        <v>1</v>
      </c>
      <c r="O16" s="13">
        <v>1</v>
      </c>
      <c r="P16" s="39">
        <f t="shared" si="4"/>
        <v>2</v>
      </c>
      <c r="Q16" s="13">
        <v>3</v>
      </c>
      <c r="R16" s="13">
        <v>1</v>
      </c>
      <c r="S16" s="39">
        <f t="shared" si="5"/>
        <v>4</v>
      </c>
      <c r="T16" s="1">
        <v>17</v>
      </c>
      <c r="U16" s="1">
        <v>2</v>
      </c>
      <c r="V16" s="38">
        <f t="shared" si="20"/>
        <v>19</v>
      </c>
      <c r="W16" s="1">
        <v>15</v>
      </c>
      <c r="X16" s="1">
        <v>3</v>
      </c>
      <c r="Y16" s="38">
        <f t="shared" si="21"/>
        <v>18</v>
      </c>
      <c r="Z16" s="13">
        <v>0</v>
      </c>
      <c r="AA16" s="13">
        <v>2</v>
      </c>
      <c r="AB16" s="39">
        <f t="shared" si="8"/>
        <v>2</v>
      </c>
      <c r="AC16" s="13">
        <v>0</v>
      </c>
      <c r="AD16" s="13">
        <v>0</v>
      </c>
      <c r="AE16" s="39">
        <f t="shared" si="9"/>
        <v>0</v>
      </c>
      <c r="AF16" s="1">
        <v>16</v>
      </c>
      <c r="AG16" s="1">
        <v>1</v>
      </c>
      <c r="AH16" s="38">
        <f t="shared" si="18"/>
        <v>17</v>
      </c>
      <c r="AI16" s="1">
        <v>15</v>
      </c>
      <c r="AJ16" s="1">
        <v>3</v>
      </c>
      <c r="AK16" s="38">
        <f t="shared" si="19"/>
        <v>18</v>
      </c>
      <c r="AL16" s="13">
        <v>0</v>
      </c>
      <c r="AM16" s="13">
        <v>0</v>
      </c>
      <c r="AN16" s="39">
        <f t="shared" si="12"/>
        <v>0</v>
      </c>
      <c r="AO16" s="13">
        <v>0</v>
      </c>
      <c r="AP16" s="13">
        <v>0</v>
      </c>
      <c r="AQ16" s="39">
        <f t="shared" si="13"/>
        <v>0</v>
      </c>
      <c r="AR16" s="1">
        <v>0</v>
      </c>
      <c r="AS16" s="1">
        <v>0</v>
      </c>
      <c r="AT16" s="38">
        <f t="shared" si="14"/>
        <v>0</v>
      </c>
      <c r="AU16" s="1">
        <v>3</v>
      </c>
      <c r="AV16" s="1">
        <v>4</v>
      </c>
      <c r="AW16" s="38">
        <f t="shared" si="15"/>
        <v>7</v>
      </c>
      <c r="AX16" s="13">
        <v>0</v>
      </c>
      <c r="AY16" s="13">
        <v>0</v>
      </c>
      <c r="AZ16" s="39">
        <f t="shared" si="16"/>
        <v>0</v>
      </c>
      <c r="BA16" s="13">
        <v>0</v>
      </c>
      <c r="BB16" s="13">
        <v>0</v>
      </c>
      <c r="BC16" s="39">
        <f t="shared" si="17"/>
        <v>0</v>
      </c>
      <c r="BD16" s="30"/>
    </row>
    <row r="17" spans="1:56" x14ac:dyDescent="0.25">
      <c r="A17" s="1" t="s">
        <v>55</v>
      </c>
      <c r="B17" s="13">
        <v>15</v>
      </c>
      <c r="C17" s="13">
        <v>7</v>
      </c>
      <c r="D17" s="39">
        <f t="shared" si="0"/>
        <v>22</v>
      </c>
      <c r="E17" s="13">
        <v>0</v>
      </c>
      <c r="F17" s="13">
        <v>0</v>
      </c>
      <c r="G17" s="39">
        <f t="shared" si="1"/>
        <v>0</v>
      </c>
      <c r="H17" s="1">
        <v>0</v>
      </c>
      <c r="I17" s="1">
        <v>0</v>
      </c>
      <c r="J17" s="38">
        <f t="shared" si="2"/>
        <v>0</v>
      </c>
      <c r="K17" s="1">
        <v>0</v>
      </c>
      <c r="L17" s="1">
        <v>0</v>
      </c>
      <c r="M17" s="38">
        <f t="shared" si="3"/>
        <v>0</v>
      </c>
      <c r="N17" s="13">
        <v>0</v>
      </c>
      <c r="O17" s="13">
        <v>0</v>
      </c>
      <c r="P17" s="39">
        <f t="shared" si="4"/>
        <v>0</v>
      </c>
      <c r="Q17" s="13">
        <v>1</v>
      </c>
      <c r="R17" s="13">
        <v>3</v>
      </c>
      <c r="S17" s="39">
        <f t="shared" si="5"/>
        <v>4</v>
      </c>
      <c r="T17" s="1">
        <v>0</v>
      </c>
      <c r="U17" s="1">
        <v>0</v>
      </c>
      <c r="V17" s="38">
        <f t="shared" si="20"/>
        <v>0</v>
      </c>
      <c r="W17" s="1">
        <v>1</v>
      </c>
      <c r="X17" s="1">
        <v>3</v>
      </c>
      <c r="Y17" s="38">
        <f t="shared" si="21"/>
        <v>4</v>
      </c>
      <c r="Z17" s="13">
        <v>0</v>
      </c>
      <c r="AA17" s="13">
        <v>0</v>
      </c>
      <c r="AB17" s="39">
        <f t="shared" si="8"/>
        <v>0</v>
      </c>
      <c r="AC17" s="13">
        <v>0</v>
      </c>
      <c r="AD17" s="13">
        <v>0</v>
      </c>
      <c r="AE17" s="39">
        <f t="shared" si="9"/>
        <v>0</v>
      </c>
      <c r="AF17" s="1">
        <v>0</v>
      </c>
      <c r="AG17" s="1">
        <v>0</v>
      </c>
      <c r="AH17" s="38">
        <f t="shared" si="18"/>
        <v>0</v>
      </c>
      <c r="AI17" s="1">
        <v>0</v>
      </c>
      <c r="AJ17" s="1">
        <v>0</v>
      </c>
      <c r="AK17" s="38">
        <f t="shared" si="19"/>
        <v>0</v>
      </c>
      <c r="AL17" s="13">
        <v>0</v>
      </c>
      <c r="AM17" s="13">
        <v>0</v>
      </c>
      <c r="AN17" s="39">
        <f t="shared" si="12"/>
        <v>0</v>
      </c>
      <c r="AO17" s="13">
        <v>0</v>
      </c>
      <c r="AP17" s="13">
        <v>0</v>
      </c>
      <c r="AQ17" s="39">
        <f t="shared" si="13"/>
        <v>0</v>
      </c>
      <c r="AR17" s="1">
        <v>0</v>
      </c>
      <c r="AS17" s="1">
        <v>0</v>
      </c>
      <c r="AT17" s="38">
        <f t="shared" si="14"/>
        <v>0</v>
      </c>
      <c r="AU17" s="1">
        <v>0</v>
      </c>
      <c r="AV17" s="1">
        <v>0</v>
      </c>
      <c r="AW17" s="38">
        <f t="shared" si="15"/>
        <v>0</v>
      </c>
      <c r="AX17" s="13">
        <v>0</v>
      </c>
      <c r="AY17" s="13">
        <v>0</v>
      </c>
      <c r="AZ17" s="39">
        <f t="shared" si="16"/>
        <v>0</v>
      </c>
      <c r="BA17" s="13">
        <v>0</v>
      </c>
      <c r="BB17" s="13">
        <v>0</v>
      </c>
      <c r="BC17" s="39">
        <f t="shared" si="17"/>
        <v>0</v>
      </c>
      <c r="BD17" s="30"/>
    </row>
    <row r="18" spans="1:56" x14ac:dyDescent="0.25">
      <c r="A18" s="1" t="s">
        <v>56</v>
      </c>
      <c r="B18" s="13">
        <v>12</v>
      </c>
      <c r="C18" s="13">
        <v>5</v>
      </c>
      <c r="D18" s="39">
        <f t="shared" si="0"/>
        <v>17</v>
      </c>
      <c r="E18" s="13">
        <v>8</v>
      </c>
      <c r="F18" s="13">
        <v>3</v>
      </c>
      <c r="G18" s="39">
        <f t="shared" si="1"/>
        <v>11</v>
      </c>
      <c r="H18" s="1">
        <v>8</v>
      </c>
      <c r="I18" s="1">
        <v>3</v>
      </c>
      <c r="J18" s="38">
        <f t="shared" si="2"/>
        <v>11</v>
      </c>
      <c r="K18" s="1">
        <v>4</v>
      </c>
      <c r="L18" s="1">
        <v>0</v>
      </c>
      <c r="M18" s="38">
        <f t="shared" si="3"/>
        <v>4</v>
      </c>
      <c r="N18" s="13">
        <v>0</v>
      </c>
      <c r="O18" s="13">
        <v>0</v>
      </c>
      <c r="P18" s="39">
        <f t="shared" si="4"/>
        <v>0</v>
      </c>
      <c r="Q18" s="13">
        <v>1</v>
      </c>
      <c r="R18" s="13">
        <v>1</v>
      </c>
      <c r="S18" s="39">
        <f t="shared" si="5"/>
        <v>2</v>
      </c>
      <c r="T18" s="1">
        <v>8</v>
      </c>
      <c r="U18" s="1">
        <v>3</v>
      </c>
      <c r="V18" s="38">
        <f t="shared" si="20"/>
        <v>11</v>
      </c>
      <c r="W18" s="1">
        <v>5</v>
      </c>
      <c r="X18" s="1">
        <v>1</v>
      </c>
      <c r="Y18" s="38">
        <f t="shared" si="21"/>
        <v>6</v>
      </c>
      <c r="Z18" s="13">
        <v>0</v>
      </c>
      <c r="AA18" s="13">
        <v>0</v>
      </c>
      <c r="AB18" s="39">
        <f t="shared" si="8"/>
        <v>0</v>
      </c>
      <c r="AC18" s="13">
        <v>0</v>
      </c>
      <c r="AD18" s="13">
        <v>0</v>
      </c>
      <c r="AE18" s="39">
        <f t="shared" si="9"/>
        <v>0</v>
      </c>
      <c r="AF18" s="1">
        <v>8</v>
      </c>
      <c r="AG18" s="1">
        <v>3</v>
      </c>
      <c r="AH18" s="38">
        <f t="shared" si="18"/>
        <v>11</v>
      </c>
      <c r="AI18" s="1">
        <v>5</v>
      </c>
      <c r="AJ18" s="1">
        <v>1</v>
      </c>
      <c r="AK18" s="38">
        <f t="shared" si="19"/>
        <v>6</v>
      </c>
      <c r="AL18" s="13">
        <v>0</v>
      </c>
      <c r="AM18" s="13">
        <v>0</v>
      </c>
      <c r="AN18" s="39">
        <f t="shared" si="12"/>
        <v>0</v>
      </c>
      <c r="AO18" s="13">
        <v>0</v>
      </c>
      <c r="AP18" s="13">
        <v>0</v>
      </c>
      <c r="AQ18" s="39">
        <f t="shared" si="13"/>
        <v>0</v>
      </c>
      <c r="AR18" s="1">
        <v>0</v>
      </c>
      <c r="AS18" s="1">
        <v>0</v>
      </c>
      <c r="AT18" s="38">
        <f t="shared" si="14"/>
        <v>0</v>
      </c>
      <c r="AU18" s="1">
        <v>0</v>
      </c>
      <c r="AV18" s="1">
        <v>0</v>
      </c>
      <c r="AW18" s="38">
        <f t="shared" si="15"/>
        <v>0</v>
      </c>
      <c r="AX18" s="13">
        <v>0</v>
      </c>
      <c r="AY18" s="13">
        <v>0</v>
      </c>
      <c r="AZ18" s="39">
        <f t="shared" si="16"/>
        <v>0</v>
      </c>
      <c r="BA18" s="13">
        <v>0</v>
      </c>
      <c r="BB18" s="13">
        <v>0</v>
      </c>
      <c r="BC18" s="39">
        <f t="shared" si="17"/>
        <v>0</v>
      </c>
      <c r="BD18" s="30"/>
    </row>
    <row r="19" spans="1:56" x14ac:dyDescent="0.25">
      <c r="A19" s="1" t="s">
        <v>31</v>
      </c>
      <c r="B19" s="13">
        <f>SUM(B3:B18)</f>
        <v>54</v>
      </c>
      <c r="C19" s="13">
        <f>SUM(C3:C18)</f>
        <v>25</v>
      </c>
      <c r="D19" s="13">
        <f t="shared" ref="D19" si="22">SUM(B19:C19)</f>
        <v>79</v>
      </c>
      <c r="E19" s="13">
        <f>SUM(E3:E18)</f>
        <v>20</v>
      </c>
      <c r="F19" s="13">
        <f>SUM(F3:F18)</f>
        <v>8</v>
      </c>
      <c r="G19" s="13">
        <f t="shared" ref="G19" si="23">SUM(E19:F19)</f>
        <v>28</v>
      </c>
      <c r="H19" s="1">
        <f>SUM(H3:H18)</f>
        <v>98</v>
      </c>
      <c r="I19" s="1">
        <f>SUM(I3:I18)</f>
        <v>21</v>
      </c>
      <c r="J19" s="1">
        <f t="shared" ref="J19" si="24">SUM(H19:I19)</f>
        <v>119</v>
      </c>
      <c r="K19" s="1">
        <f>SUM(K3:K18)</f>
        <v>74</v>
      </c>
      <c r="L19" s="1">
        <f>SUM(L3:L18)</f>
        <v>20</v>
      </c>
      <c r="M19" s="1">
        <f t="shared" ref="M19" si="25">SUM(K19:L19)</f>
        <v>94</v>
      </c>
      <c r="N19" s="13">
        <f>SUM(N3:N18)</f>
        <v>9</v>
      </c>
      <c r="O19" s="13">
        <f>SUM(O3:O18)</f>
        <v>3</v>
      </c>
      <c r="P19" s="13">
        <f t="shared" ref="P19" si="26">SUM(N19:O19)</f>
        <v>12</v>
      </c>
      <c r="Q19" s="13">
        <f>SUM(Q3:Q18)</f>
        <v>19</v>
      </c>
      <c r="R19" s="13">
        <f>SUM(R3:R18)</f>
        <v>13</v>
      </c>
      <c r="S19" s="13">
        <f t="shared" ref="S19" si="27">SUM(Q19:R19)</f>
        <v>32</v>
      </c>
      <c r="T19" s="1">
        <f>SUM(T3:T18)</f>
        <v>103</v>
      </c>
      <c r="U19" s="1">
        <f>SUM(U3:U18)</f>
        <v>22</v>
      </c>
      <c r="V19" s="1">
        <f t="shared" ref="V19" si="28">SUM(T19:U19)</f>
        <v>125</v>
      </c>
      <c r="W19" s="1">
        <f>SUM(W3:W18)</f>
        <v>92</v>
      </c>
      <c r="X19" s="1">
        <f>SUM(X3:X18)</f>
        <v>31</v>
      </c>
      <c r="Y19" s="1">
        <f t="shared" ref="Y19" si="29">SUM(W19:X19)</f>
        <v>123</v>
      </c>
      <c r="Z19" s="13">
        <f>SUM(Z3:Z18)</f>
        <v>0</v>
      </c>
      <c r="AA19" s="13">
        <f>SUM(AA3:AA18)</f>
        <v>2</v>
      </c>
      <c r="AB19" s="13">
        <f t="shared" ref="AB19" si="30">SUM(Z19:AA19)</f>
        <v>2</v>
      </c>
      <c r="AC19" s="13">
        <f>SUM(AC3:AC18)</f>
        <v>8</v>
      </c>
      <c r="AD19" s="13">
        <f>SUM(AD3:AD18)</f>
        <v>7</v>
      </c>
      <c r="AE19" s="13">
        <f t="shared" ref="AE19" si="31">SUM(AC19:AD19)</f>
        <v>15</v>
      </c>
      <c r="AF19" s="1">
        <f>SUM(AF3:AF18)</f>
        <v>104</v>
      </c>
      <c r="AG19" s="1">
        <f>SUM(AG3:AG18)</f>
        <v>21</v>
      </c>
      <c r="AH19" s="1">
        <f t="shared" ref="AH19" si="32">SUM(AF19:AG19)</f>
        <v>125</v>
      </c>
      <c r="AI19" s="1">
        <f>SUM(AI3:AI18)</f>
        <v>81</v>
      </c>
      <c r="AJ19" s="1">
        <f>SUM(AJ3:AJ18)</f>
        <v>21</v>
      </c>
      <c r="AK19" s="1">
        <f t="shared" ref="AK19" si="33">SUM(AI19:AJ19)</f>
        <v>102</v>
      </c>
      <c r="AL19" s="13">
        <f>SUM(AL3:AL18)</f>
        <v>2</v>
      </c>
      <c r="AM19" s="13">
        <f>SUM(AM3:AM18)</f>
        <v>0</v>
      </c>
      <c r="AN19" s="13">
        <f t="shared" ref="AN19" si="34">SUM(AL19:AM19)</f>
        <v>2</v>
      </c>
      <c r="AO19" s="13">
        <f>SUM(AO3:AO18)</f>
        <v>1</v>
      </c>
      <c r="AP19" s="13">
        <f>SUM(AP3:AP18)</f>
        <v>1</v>
      </c>
      <c r="AQ19" s="13">
        <f t="shared" ref="AQ19" si="35">SUM(AO19:AP19)</f>
        <v>2</v>
      </c>
      <c r="AR19" s="1">
        <f>SUM(AR3:AR18)</f>
        <v>0</v>
      </c>
      <c r="AS19" s="1">
        <f>SUM(AS3:AS18)</f>
        <v>0</v>
      </c>
      <c r="AT19" s="1">
        <f t="shared" ref="AT19" si="36">SUM(AR19:AS19)</f>
        <v>0</v>
      </c>
      <c r="AU19" s="1">
        <f>SUM(AU3:AU18)</f>
        <v>8</v>
      </c>
      <c r="AV19" s="1">
        <f>SUM(AV3:AV18)</f>
        <v>7</v>
      </c>
      <c r="AW19" s="1">
        <f t="shared" ref="AW19" si="37">SUM(AU19:AV19)</f>
        <v>15</v>
      </c>
      <c r="AX19" s="13">
        <f t="shared" ref="AX19:BC19" si="38">SUM(AX3:AX18)</f>
        <v>0</v>
      </c>
      <c r="AY19" s="13">
        <f t="shared" si="38"/>
        <v>0</v>
      </c>
      <c r="AZ19" s="13">
        <f t="shared" si="38"/>
        <v>0</v>
      </c>
      <c r="BA19" s="13">
        <f t="shared" si="38"/>
        <v>0</v>
      </c>
      <c r="BB19" s="13">
        <f t="shared" si="38"/>
        <v>0</v>
      </c>
      <c r="BC19" s="13">
        <f t="shared" si="38"/>
        <v>0</v>
      </c>
      <c r="BD19" s="30"/>
    </row>
    <row r="20" spans="1:56" x14ac:dyDescent="0.25">
      <c r="A20" s="1"/>
      <c r="B20" s="66">
        <f>D19+G19</f>
        <v>107</v>
      </c>
      <c r="C20" s="66"/>
      <c r="D20" s="66"/>
      <c r="E20" s="66"/>
      <c r="F20" s="66"/>
      <c r="G20" s="66"/>
      <c r="H20" s="66">
        <f>J19+M19</f>
        <v>213</v>
      </c>
      <c r="I20" s="66"/>
      <c r="J20" s="66"/>
      <c r="K20" s="66"/>
      <c r="L20" s="66"/>
      <c r="M20" s="66"/>
      <c r="N20" s="67">
        <f>P19+S19</f>
        <v>44</v>
      </c>
      <c r="O20" s="67"/>
      <c r="P20" s="67"/>
      <c r="Q20" s="67"/>
      <c r="R20" s="67"/>
      <c r="S20" s="67"/>
      <c r="T20" s="66">
        <f>V19+Y19</f>
        <v>248</v>
      </c>
      <c r="U20" s="66"/>
      <c r="V20" s="66"/>
      <c r="W20" s="66"/>
      <c r="X20" s="66"/>
      <c r="Y20" s="66"/>
      <c r="Z20" s="67">
        <f>AB19+AE19</f>
        <v>17</v>
      </c>
      <c r="AA20" s="67"/>
      <c r="AB20" s="67"/>
      <c r="AC20" s="67"/>
      <c r="AD20" s="67"/>
      <c r="AE20" s="67"/>
      <c r="AF20" s="66">
        <f>AH19+AK19</f>
        <v>227</v>
      </c>
      <c r="AG20" s="66"/>
      <c r="AH20" s="66"/>
      <c r="AI20" s="66"/>
      <c r="AJ20" s="66"/>
      <c r="AK20" s="66"/>
      <c r="AL20" s="67">
        <f>AN19+AQ19</f>
        <v>4</v>
      </c>
      <c r="AM20" s="67"/>
      <c r="AN20" s="67"/>
      <c r="AO20" s="67"/>
      <c r="AP20" s="67"/>
      <c r="AQ20" s="67"/>
      <c r="AR20" s="66">
        <f>AT19+AW19</f>
        <v>15</v>
      </c>
      <c r="AS20" s="66"/>
      <c r="AT20" s="66"/>
      <c r="AU20" s="66"/>
      <c r="AV20" s="66"/>
      <c r="AW20" s="66"/>
      <c r="AX20" s="67">
        <v>0</v>
      </c>
      <c r="AY20" s="67"/>
      <c r="AZ20" s="67"/>
      <c r="BA20" s="67"/>
      <c r="BB20" s="67"/>
      <c r="BC20" s="67"/>
      <c r="BD20" s="30"/>
    </row>
  </sheetData>
  <mergeCells count="19">
    <mergeCell ref="AF20:AK20"/>
    <mergeCell ref="AL20:AQ20"/>
    <mergeCell ref="AR20:AW20"/>
    <mergeCell ref="AX20:BC20"/>
    <mergeCell ref="B20:G20"/>
    <mergeCell ref="H20:M20"/>
    <mergeCell ref="N20:S20"/>
    <mergeCell ref="T20:Y20"/>
    <mergeCell ref="Z20:AE20"/>
    <mergeCell ref="A1:A2"/>
    <mergeCell ref="AX1:BC1"/>
    <mergeCell ref="T1:Y1"/>
    <mergeCell ref="Z1:AE1"/>
    <mergeCell ref="AF1:AK1"/>
    <mergeCell ref="AL1:AQ1"/>
    <mergeCell ref="AR1:AW1"/>
    <mergeCell ref="B1:F1"/>
    <mergeCell ref="H1:L1"/>
    <mergeCell ref="N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5934-E8AA-420A-B550-7EFAE8E0B31F}">
  <dimension ref="A2:H12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1" max="1" width="28.140625" style="4" customWidth="1"/>
    <col min="2" max="16384" width="11.42578125" style="4"/>
  </cols>
  <sheetData>
    <row r="2" spans="1:8" x14ac:dyDescent="0.25">
      <c r="A2" s="31" t="s">
        <v>29</v>
      </c>
      <c r="B2" s="32" t="s">
        <v>14</v>
      </c>
      <c r="C2" s="32" t="s">
        <v>15</v>
      </c>
      <c r="D2" s="32" t="s">
        <v>26</v>
      </c>
      <c r="E2" s="32" t="s">
        <v>16</v>
      </c>
      <c r="F2" s="32" t="s">
        <v>17</v>
      </c>
      <c r="G2" s="32" t="s">
        <v>27</v>
      </c>
      <c r="H2" s="32" t="s">
        <v>31</v>
      </c>
    </row>
    <row r="3" spans="1:8" x14ac:dyDescent="0.25">
      <c r="A3" s="33" t="s">
        <v>1</v>
      </c>
      <c r="B3" s="34">
        <v>54</v>
      </c>
      <c r="C3" s="34">
        <v>25</v>
      </c>
      <c r="D3" s="34">
        <f>B3+C3</f>
        <v>79</v>
      </c>
      <c r="E3" s="34">
        <v>20</v>
      </c>
      <c r="F3" s="34">
        <v>8</v>
      </c>
      <c r="G3" s="34">
        <f>E3+F3</f>
        <v>28</v>
      </c>
      <c r="H3" s="34">
        <f t="shared" ref="H3:H10" si="0">+D3+G3</f>
        <v>107</v>
      </c>
    </row>
    <row r="4" spans="1:8" x14ac:dyDescent="0.25">
      <c r="A4" s="35" t="s">
        <v>2</v>
      </c>
      <c r="B4" s="34">
        <v>98</v>
      </c>
      <c r="C4" s="34">
        <v>21</v>
      </c>
      <c r="D4" s="34">
        <f t="shared" ref="D4:D10" si="1">B4+C4</f>
        <v>119</v>
      </c>
      <c r="E4" s="34">
        <v>74</v>
      </c>
      <c r="F4" s="34">
        <v>20</v>
      </c>
      <c r="G4" s="34">
        <f t="shared" ref="G4:G10" si="2">E4+F4</f>
        <v>94</v>
      </c>
      <c r="H4" s="34">
        <f t="shared" si="0"/>
        <v>213</v>
      </c>
    </row>
    <row r="5" spans="1:8" x14ac:dyDescent="0.25">
      <c r="A5" s="35" t="s">
        <v>3</v>
      </c>
      <c r="B5" s="34">
        <v>9</v>
      </c>
      <c r="C5" s="34">
        <v>3</v>
      </c>
      <c r="D5" s="34">
        <f t="shared" si="1"/>
        <v>12</v>
      </c>
      <c r="E5" s="34">
        <v>19</v>
      </c>
      <c r="F5" s="34">
        <v>13</v>
      </c>
      <c r="G5" s="34">
        <f t="shared" si="2"/>
        <v>32</v>
      </c>
      <c r="H5" s="34">
        <f t="shared" si="0"/>
        <v>44</v>
      </c>
    </row>
    <row r="6" spans="1:8" x14ac:dyDescent="0.25">
      <c r="A6" s="35" t="s">
        <v>4</v>
      </c>
      <c r="B6" s="34">
        <v>103</v>
      </c>
      <c r="C6" s="34">
        <v>22</v>
      </c>
      <c r="D6" s="34">
        <f t="shared" si="1"/>
        <v>125</v>
      </c>
      <c r="E6" s="34">
        <v>92</v>
      </c>
      <c r="F6" s="34">
        <v>31</v>
      </c>
      <c r="G6" s="34">
        <f t="shared" si="2"/>
        <v>123</v>
      </c>
      <c r="H6" s="34">
        <f t="shared" si="0"/>
        <v>248</v>
      </c>
    </row>
    <row r="7" spans="1:8" x14ac:dyDescent="0.25">
      <c r="A7" s="35" t="s">
        <v>5</v>
      </c>
      <c r="B7" s="34">
        <v>0</v>
      </c>
      <c r="C7" s="34">
        <v>2</v>
      </c>
      <c r="D7" s="34">
        <f t="shared" si="1"/>
        <v>2</v>
      </c>
      <c r="E7" s="34">
        <v>8</v>
      </c>
      <c r="F7" s="34">
        <v>7</v>
      </c>
      <c r="G7" s="34">
        <f t="shared" si="2"/>
        <v>15</v>
      </c>
      <c r="H7" s="34">
        <f t="shared" si="0"/>
        <v>17</v>
      </c>
    </row>
    <row r="8" spans="1:8" x14ac:dyDescent="0.25">
      <c r="A8" s="35" t="s">
        <v>6</v>
      </c>
      <c r="B8" s="34">
        <v>104</v>
      </c>
      <c r="C8" s="34">
        <v>21</v>
      </c>
      <c r="D8" s="34">
        <f t="shared" si="1"/>
        <v>125</v>
      </c>
      <c r="E8" s="34">
        <v>81</v>
      </c>
      <c r="F8" s="34">
        <v>21</v>
      </c>
      <c r="G8" s="34">
        <f t="shared" si="2"/>
        <v>102</v>
      </c>
      <c r="H8" s="34">
        <f t="shared" si="0"/>
        <v>227</v>
      </c>
    </row>
    <row r="9" spans="1:8" x14ac:dyDescent="0.25">
      <c r="A9" s="35" t="s">
        <v>7</v>
      </c>
      <c r="B9" s="34">
        <v>2</v>
      </c>
      <c r="C9" s="34">
        <v>0</v>
      </c>
      <c r="D9" s="34">
        <f t="shared" si="1"/>
        <v>2</v>
      </c>
      <c r="E9" s="34">
        <v>1</v>
      </c>
      <c r="F9" s="34">
        <v>1</v>
      </c>
      <c r="G9" s="34">
        <f t="shared" si="2"/>
        <v>2</v>
      </c>
      <c r="H9" s="34">
        <f t="shared" si="0"/>
        <v>4</v>
      </c>
    </row>
    <row r="10" spans="1:8" x14ac:dyDescent="0.25">
      <c r="A10" s="33" t="s">
        <v>8</v>
      </c>
      <c r="B10" s="34">
        <v>0</v>
      </c>
      <c r="C10" s="34">
        <v>0</v>
      </c>
      <c r="D10" s="34">
        <f t="shared" si="1"/>
        <v>0</v>
      </c>
      <c r="E10" s="34">
        <v>8</v>
      </c>
      <c r="F10" s="34">
        <v>7</v>
      </c>
      <c r="G10" s="34">
        <f t="shared" si="2"/>
        <v>15</v>
      </c>
      <c r="H10" s="34">
        <f t="shared" si="0"/>
        <v>15</v>
      </c>
    </row>
    <row r="11" spans="1:8" x14ac:dyDescent="0.25">
      <c r="A11" s="11"/>
    </row>
    <row r="12" spans="1:8" x14ac:dyDescent="0.25">
      <c r="A12" s="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Interve</vt:lpstr>
      <vt:lpstr>lOCALIDADES SEPTIEMBRE</vt:lpstr>
      <vt:lpstr>Consolidado 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Jimenez V</dc:creator>
  <cp:lastModifiedBy>Laura</cp:lastModifiedBy>
  <dcterms:created xsi:type="dcterms:W3CDTF">2023-07-07T22:54:03Z</dcterms:created>
  <dcterms:modified xsi:type="dcterms:W3CDTF">2023-09-30T00:13:42Z</dcterms:modified>
</cp:coreProperties>
</file>