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.arevalo\Downloads\Colibrí\13.03.2023\"/>
    </mc:Choice>
  </mc:AlternateContent>
  <xr:revisionPtr revIDLastSave="0" documentId="13_ncr:1_{971932D5-9A89-477C-B110-5D26217F47F3}" xr6:coauthVersionLast="47" xr6:coauthVersionMax="47" xr10:uidLastSave="{00000000-0000-0000-0000-000000000000}"/>
  <bookViews>
    <workbookView xWindow="-120" yWindow="-120" windowWidth="25440" windowHeight="15390" activeTab="1" xr2:uid="{44DA3CF2-A086-429F-A6D9-46229FB5B38F}"/>
  </bookViews>
  <sheets>
    <sheet name="PC" sheetId="1" r:id="rId1"/>
    <sheet name="Intervenciones CES Marz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6" i="2" l="1"/>
  <c r="AO26" i="2"/>
  <c r="AK26" i="2"/>
  <c r="AJ26" i="2"/>
  <c r="AJ27" i="2" s="1"/>
  <c r="AI26" i="2"/>
  <c r="AH26" i="2"/>
  <c r="AH27" i="2" s="1"/>
  <c r="AE26" i="2"/>
  <c r="AE27" i="2" s="1"/>
  <c r="AD26" i="2"/>
  <c r="AC26" i="2"/>
  <c r="AC27" i="2" s="1"/>
  <c r="AA26" i="2"/>
  <c r="Z26" i="2"/>
  <c r="Z27" i="2" s="1"/>
  <c r="X26" i="2"/>
  <c r="X27" i="2" s="1"/>
  <c r="V26" i="2"/>
  <c r="U26" i="2"/>
  <c r="U27" i="2" s="1"/>
  <c r="T26" i="2"/>
  <c r="S26" i="2"/>
  <c r="S27" i="2" s="1"/>
  <c r="Q26" i="2"/>
  <c r="P26" i="2"/>
  <c r="P27" i="2" s="1"/>
  <c r="O26" i="2"/>
  <c r="N26" i="2"/>
  <c r="N27" i="2" s="1"/>
  <c r="L26" i="2"/>
  <c r="K26" i="2"/>
  <c r="K27" i="2" s="1"/>
  <c r="J26" i="2"/>
  <c r="I26" i="2"/>
  <c r="I27" i="2" s="1"/>
</calcChain>
</file>

<file path=xl/sharedStrings.xml><?xml version="1.0" encoding="utf-8"?>
<sst xmlns="http://schemas.openxmlformats.org/spreadsheetml/2006/main" count="293" uniqueCount="126">
  <si>
    <t>PUNTOS CRÍTICOS EQUIPO CES</t>
  </si>
  <si>
    <t>Zona</t>
  </si>
  <si>
    <t>Localidad</t>
  </si>
  <si>
    <t>Barrio  </t>
  </si>
  <si>
    <t>Tipo de punto crítico</t>
  </si>
  <si>
    <t>Nombre o apodo de punto crítico</t>
  </si>
  <si>
    <t>Especie  </t>
  </si>
  <si>
    <t>Prioridad</t>
  </si>
  <si>
    <t>Dirección o ubicación punto crítico </t>
  </si>
  <si>
    <t>Centro Oriente</t>
  </si>
  <si>
    <t>San Cristóbal</t>
  </si>
  <si>
    <t xml:space="preserve">San Carlos </t>
  </si>
  <si>
    <t>Manada/colonia feral o semiferal con animales para esterilizar</t>
  </si>
  <si>
    <t xml:space="preserve">Hospital San Carlos </t>
  </si>
  <si>
    <t>Perro</t>
  </si>
  <si>
    <t xml:space="preserve">Kr 12 D #32-44 sur </t>
  </si>
  <si>
    <t xml:space="preserve">Santa Ines </t>
  </si>
  <si>
    <t xml:space="preserve">Santa Ines-San Vicente </t>
  </si>
  <si>
    <t xml:space="preserve">Kr 8 b este #36 c 18 sur </t>
  </si>
  <si>
    <t xml:space="preserve">Antonio Narino </t>
  </si>
  <si>
    <t xml:space="preserve">Restrepo </t>
  </si>
  <si>
    <t xml:space="preserve">Plaza el Restrepo </t>
  </si>
  <si>
    <t>Gatos Restrepo</t>
  </si>
  <si>
    <t>Gato </t>
  </si>
  <si>
    <t xml:space="preserve">Manada/ colonia feral o semiferal con animales para esterilizar </t>
  </si>
  <si>
    <t>Los Martíres</t>
  </si>
  <si>
    <t>Martires</t>
  </si>
  <si>
    <t xml:space="preserve">Colonia  de gatos </t>
  </si>
  <si>
    <t>Voto Nacional</t>
  </si>
  <si>
    <t>Norte </t>
  </si>
  <si>
    <t>Suba</t>
  </si>
  <si>
    <t>Portal Norte, Suba</t>
  </si>
  <si>
    <t>Caninos Seminario</t>
  </si>
  <si>
    <t>Cl 167 con Kr 74</t>
  </si>
  <si>
    <t>Barrios Unidos</t>
  </si>
  <si>
    <t>Parque Distrital Salitre</t>
  </si>
  <si>
    <t>Federación Colombiana de futbol</t>
  </si>
  <si>
    <t>Sede deportiva federación colombiana de futbol</t>
  </si>
  <si>
    <t>Teusaquillo</t>
  </si>
  <si>
    <t xml:space="preserve">Ciudad Universitaria </t>
  </si>
  <si>
    <t xml:space="preserve">Universidad Nacional </t>
  </si>
  <si>
    <t>Sur </t>
  </si>
  <si>
    <t>Usme</t>
  </si>
  <si>
    <t xml:space="preserve">Tihuaque </t>
  </si>
  <si>
    <t>Punto de abandono frecuente</t>
  </si>
  <si>
    <t>Valles de cafam</t>
  </si>
  <si>
    <t xml:space="preserve">Potrero de Don Carlos </t>
  </si>
  <si>
    <t>Ciudad Bolivar</t>
  </si>
  <si>
    <t>Arabia</t>
  </si>
  <si>
    <t>Barrio con alta concentración de animales callejeros</t>
  </si>
  <si>
    <t>Ambos </t>
  </si>
  <si>
    <t>Calle 83c sur # 18h-17</t>
  </si>
  <si>
    <t xml:space="preserve">JJ Róndon* </t>
  </si>
  <si>
    <t>Juan José Róndon - Villa Esperanza</t>
  </si>
  <si>
    <t xml:space="preserve">  JJ Róndon - Villa Esperanza</t>
  </si>
  <si>
    <t>Potosí *</t>
  </si>
  <si>
    <t xml:space="preserve">Potosí </t>
  </si>
  <si>
    <t xml:space="preserve">Suroccidente </t>
  </si>
  <si>
    <t>Kennedy</t>
  </si>
  <si>
    <t xml:space="preserve">Palmitas </t>
  </si>
  <si>
    <t xml:space="preserve">Canal Palmitas </t>
  </si>
  <si>
    <t>Carrera 95 a # 38-5 sur</t>
  </si>
  <si>
    <t>Bosa</t>
  </si>
  <si>
    <t xml:space="preserve">San José </t>
  </si>
  <si>
    <t>San José, San José 2 sector</t>
  </si>
  <si>
    <t>DIAGONAL 91 sur # 88-62</t>
  </si>
  <si>
    <t xml:space="preserve">Bosa San Bernardino </t>
  </si>
  <si>
    <t xml:space="preserve">Kimy Pernia </t>
  </si>
  <si>
    <t>Calle 83 sur # 91</t>
  </si>
  <si>
    <t>Zona periferica H. Tibanica*</t>
  </si>
  <si>
    <t>Barrio Manzanares</t>
  </si>
  <si>
    <t>Zona periferica H. Tibanica</t>
  </si>
  <si>
    <t>* Se adicionaron por parte del equipo CES ya que se atendieron en el mes de marzo de 2023</t>
  </si>
  <si>
    <t xml:space="preserve">PUNTOS CRÍTICOS </t>
  </si>
  <si>
    <t xml:space="preserve">Diagnóstico   </t>
  </si>
  <si>
    <t xml:space="preserve">Captura  </t>
  </si>
  <si>
    <t xml:space="preserve">Esterilización </t>
  </si>
  <si>
    <t>Liberación</t>
  </si>
  <si>
    <t>Ingreso a la UCA</t>
  </si>
  <si>
    <t xml:space="preserve">Adopción / Hogar de paso </t>
  </si>
  <si>
    <t>Muertes</t>
  </si>
  <si>
    <t xml:space="preserve">Observaciones </t>
  </si>
  <si>
    <t>CH</t>
  </si>
  <si>
    <t>CM</t>
  </si>
  <si>
    <t>FH</t>
  </si>
  <si>
    <t>FM</t>
  </si>
  <si>
    <t xml:space="preserve">Fecha </t>
  </si>
  <si>
    <t xml:space="preserve">Canino geronte queda bajo custodia de Geogina Aponte. El animal no se esterilizó por la avanzada edad.  </t>
  </si>
  <si>
    <t>San Cristobal</t>
  </si>
  <si>
    <t>18/11/2022 (se captura 1 hembra con 10 cachorros) - 22/11/2022  (se captura 1 hembra)</t>
  </si>
  <si>
    <t>Se realizó esterilización en la UCA 03/02/2023</t>
  </si>
  <si>
    <t>18/11/2022 (1 hembra con 10 cachorros) - 22/11/2022  ( 1 hembra)</t>
  </si>
  <si>
    <t>Programación  tentativa de captura de  las dos hembras fatantes 27-31 de marzo /2023</t>
  </si>
  <si>
    <t xml:space="preserve">Se ha identificado dos adultos(2 hembrras 1 esterilizada y otra que falta por esterilizar) + tres cachorros , solo se ha visto uno desdes 15/03/2023Las  intervenciones se estan articulando con la Sra, Elizabeth Aguiar Pérez proteccionista que (alimenta los animales) y Carolina Forero </t>
  </si>
  <si>
    <t xml:space="preserve">Plaza el restrepo </t>
  </si>
  <si>
    <t xml:space="preserve">Los animales quedan resgurdos y  Estella Angarita se encargo del posoperatorio </t>
  </si>
  <si>
    <t>Los animales esterilizados quedan bajo custodia de  Cristina Deaza, falta una gata carey y se programa la próxima captura la última semana de marzo fecha tentativa.</t>
  </si>
  <si>
    <t xml:space="preserve">La hembra ingresa a la UCA con 5 cachorros </t>
  </si>
  <si>
    <t xml:space="preserve">07/02/2023 - 29/02/2023 Reunión de articulación </t>
  </si>
  <si>
    <t xml:space="preserve">12/02/2023 gato con carcinoma de células escamosas + virus de la inmunodeficiencia felina (FIV)  CES+ Urgencias </t>
  </si>
  <si>
    <t xml:space="preserve">Articulación institucional - trabajo de sensibilización con la comunidad universitaria y trabajo con comunicaciones para difundir pieza publicitaria del trabajo que desarrolla CES. </t>
  </si>
  <si>
    <t>27/03/2023 intervención junto equipo de brigadas médicas</t>
  </si>
  <si>
    <r>
      <t xml:space="preserve">Sr. Diego Caucaceo / </t>
    </r>
    <r>
      <rPr>
        <b/>
        <sz val="11"/>
        <color theme="1"/>
        <rFont val="Arial"/>
        <family val="2"/>
      </rPr>
      <t>Proxima intervención equipo de brigadas médicas 27/03/2023</t>
    </r>
  </si>
  <si>
    <t>16/03/2023 (perra lactante + 3 cachorros)</t>
  </si>
  <si>
    <t>retorna con el peticionario al lugar de captura</t>
  </si>
  <si>
    <t xml:space="preserve"> (3 cachorros)</t>
  </si>
  <si>
    <t>Los cachorros quedan en hogar de paso</t>
  </si>
  <si>
    <t xml:space="preserve">31/01/2023 Perrita en celo </t>
  </si>
  <si>
    <t xml:space="preserve">Fecha tentativa de próxina intervención </t>
  </si>
  <si>
    <t xml:space="preserve">Avanzada 21/03/2023 </t>
  </si>
  <si>
    <t>Se realizó recolección, esterilización y entrega.  Los animales quedan bajo custodia de la proteccionista Mary Luz Ordones</t>
  </si>
  <si>
    <t xml:space="preserve">JJ Róndon </t>
  </si>
  <si>
    <t>Se realizó recolección, esterilización y entrega. Los animales quedan bajo custodia de la proteccionista Claudia Cadena.</t>
  </si>
  <si>
    <t>Hogar de paso.</t>
  </si>
  <si>
    <t xml:space="preserve">Los animales retornaron a los tenedores </t>
  </si>
  <si>
    <t>(recolectados) 17/03/2023</t>
  </si>
  <si>
    <t>Los animales retornaron a los tenedores. En el transporte de está jornada murieron 4 gatos (3 hembras y 1 macho)</t>
  </si>
  <si>
    <t xml:space="preserve">Zona periferica H. Tibanica </t>
  </si>
  <si>
    <t>Manzanares</t>
  </si>
  <si>
    <t xml:space="preserve">Intervenciones en el barrio </t>
  </si>
  <si>
    <t xml:space="preserve">San Bernardino </t>
  </si>
  <si>
    <t>Capturados y recolectados</t>
  </si>
  <si>
    <t>Intervenciones en el barrio (retornan los animales a sus tenedores y los animales menores de 3 meses quedan en hogar de paso</t>
  </si>
  <si>
    <t xml:space="preserve">Se tiene que programar intervención para el mes de abril  </t>
  </si>
  <si>
    <t xml:space="preserve">Total </t>
  </si>
  <si>
    <t>Rafael uribe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</si>
</sst>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14" fontId="8" fillId="8" borderId="16" xfId="0" applyNumberFormat="1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/>
    </xf>
    <xf numFmtId="14" fontId="2" fillId="8" borderId="33" xfId="0" applyNumberFormat="1" applyFont="1" applyFill="1" applyBorder="1" applyAlignment="1">
      <alignment horizontal="center" vertical="center"/>
    </xf>
    <xf numFmtId="14" fontId="2" fillId="8" borderId="16" xfId="0" applyNumberFormat="1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/>
    </xf>
    <xf numFmtId="14" fontId="1" fillId="8" borderId="33" xfId="0" applyNumberFormat="1" applyFont="1" applyFill="1" applyBorder="1" applyAlignment="1">
      <alignment horizontal="center" vertical="center" wrapText="1"/>
    </xf>
    <xf numFmtId="14" fontId="2" fillId="8" borderId="16" xfId="0" applyNumberFormat="1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B01E-DEAF-426C-A9F3-62F88FDD184E}">
  <dimension ref="B1:I24"/>
  <sheetViews>
    <sheetView workbookViewId="0">
      <selection activeCell="K15" sqref="K15"/>
    </sheetView>
  </sheetViews>
  <sheetFormatPr baseColWidth="10" defaultRowHeight="14.25" x14ac:dyDescent="0.2"/>
  <cols>
    <col min="1" max="1" width="11.42578125" style="1"/>
    <col min="2" max="2" width="18.28515625" style="1" customWidth="1"/>
    <col min="3" max="3" width="19.5703125" style="1" customWidth="1"/>
    <col min="4" max="4" width="15.140625" style="1" customWidth="1"/>
    <col min="5" max="5" width="28.85546875" style="1" customWidth="1"/>
    <col min="6" max="6" width="17.7109375" style="1" customWidth="1"/>
    <col min="7" max="7" width="13.5703125" style="1" customWidth="1"/>
    <col min="8" max="8" width="10.7109375" style="1" customWidth="1"/>
    <col min="9" max="9" width="21.85546875" style="1" customWidth="1"/>
    <col min="10" max="16384" width="11.42578125" style="1"/>
  </cols>
  <sheetData>
    <row r="1" spans="2:9" ht="15.75" thickBot="1" x14ac:dyDescent="0.25">
      <c r="B1" s="95" t="s">
        <v>0</v>
      </c>
      <c r="C1" s="96"/>
      <c r="D1" s="96"/>
      <c r="E1" s="96"/>
      <c r="F1" s="96"/>
      <c r="G1" s="96"/>
      <c r="H1" s="96"/>
      <c r="I1" s="97"/>
    </row>
    <row r="2" spans="2:9" ht="26.25" thickBot="1" x14ac:dyDescent="0.25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2:9" ht="25.5" x14ac:dyDescent="0.2">
      <c r="B3" s="98" t="s">
        <v>9</v>
      </c>
      <c r="C3" s="101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>
        <v>1</v>
      </c>
      <c r="I3" s="7" t="s">
        <v>15</v>
      </c>
    </row>
    <row r="4" spans="2:9" x14ac:dyDescent="0.2">
      <c r="B4" s="99"/>
      <c r="C4" s="102"/>
      <c r="D4" s="104" t="s">
        <v>16</v>
      </c>
      <c r="E4" s="104" t="s">
        <v>12</v>
      </c>
      <c r="F4" s="104" t="s">
        <v>17</v>
      </c>
      <c r="G4" s="104" t="s">
        <v>14</v>
      </c>
      <c r="H4" s="105">
        <v>2</v>
      </c>
      <c r="I4" s="107" t="s">
        <v>18</v>
      </c>
    </row>
    <row r="5" spans="2:9" x14ac:dyDescent="0.2">
      <c r="B5" s="99"/>
      <c r="C5" s="103"/>
      <c r="D5" s="103"/>
      <c r="E5" s="103"/>
      <c r="F5" s="103"/>
      <c r="G5" s="103"/>
      <c r="H5" s="106"/>
      <c r="I5" s="108"/>
    </row>
    <row r="6" spans="2:9" x14ac:dyDescent="0.2">
      <c r="B6" s="99"/>
      <c r="C6" s="104" t="s">
        <v>19</v>
      </c>
      <c r="D6" s="104" t="s">
        <v>20</v>
      </c>
      <c r="E6" s="11" t="s">
        <v>21</v>
      </c>
      <c r="F6" s="11" t="s">
        <v>22</v>
      </c>
      <c r="G6" s="11" t="s">
        <v>23</v>
      </c>
      <c r="H6" s="12">
        <v>3</v>
      </c>
      <c r="I6" s="13" t="s">
        <v>20</v>
      </c>
    </row>
    <row r="7" spans="2:9" ht="38.25" x14ac:dyDescent="0.2">
      <c r="B7" s="99"/>
      <c r="C7" s="103"/>
      <c r="D7" s="103"/>
      <c r="E7" s="11" t="s">
        <v>24</v>
      </c>
      <c r="F7" s="11" t="s">
        <v>22</v>
      </c>
      <c r="G7" s="11" t="s">
        <v>23</v>
      </c>
      <c r="H7" s="12">
        <v>3</v>
      </c>
      <c r="I7" s="13" t="s">
        <v>20</v>
      </c>
    </row>
    <row r="8" spans="2:9" x14ac:dyDescent="0.2">
      <c r="B8" s="99"/>
      <c r="C8" s="104" t="s">
        <v>25</v>
      </c>
      <c r="D8" s="104" t="s">
        <v>26</v>
      </c>
      <c r="E8" s="104" t="s">
        <v>27</v>
      </c>
      <c r="F8" s="104" t="s">
        <v>28</v>
      </c>
      <c r="G8" s="104" t="s">
        <v>23</v>
      </c>
      <c r="H8" s="105">
        <v>4</v>
      </c>
      <c r="I8" s="107" t="s">
        <v>26</v>
      </c>
    </row>
    <row r="9" spans="2:9" ht="15" thickBot="1" x14ac:dyDescent="0.25">
      <c r="B9" s="100"/>
      <c r="C9" s="109"/>
      <c r="D9" s="109"/>
      <c r="E9" s="109"/>
      <c r="F9" s="109"/>
      <c r="G9" s="109"/>
      <c r="H9" s="110"/>
      <c r="I9" s="111"/>
    </row>
    <row r="10" spans="2:9" ht="25.5" x14ac:dyDescent="0.2">
      <c r="B10" s="98" t="s">
        <v>29</v>
      </c>
      <c r="C10" s="5" t="s">
        <v>30</v>
      </c>
      <c r="D10" s="5" t="s">
        <v>31</v>
      </c>
      <c r="E10" s="5" t="s">
        <v>12</v>
      </c>
      <c r="F10" s="5" t="s">
        <v>32</v>
      </c>
      <c r="G10" s="5" t="s">
        <v>14</v>
      </c>
      <c r="H10" s="6">
        <v>1</v>
      </c>
      <c r="I10" s="7" t="s">
        <v>33</v>
      </c>
    </row>
    <row r="11" spans="2:9" ht="38.25" x14ac:dyDescent="0.2">
      <c r="B11" s="99"/>
      <c r="C11" s="11" t="s">
        <v>34</v>
      </c>
      <c r="D11" s="11" t="s">
        <v>35</v>
      </c>
      <c r="E11" s="11" t="s">
        <v>12</v>
      </c>
      <c r="F11" s="11" t="s">
        <v>36</v>
      </c>
      <c r="G11" s="11" t="s">
        <v>23</v>
      </c>
      <c r="H11" s="12">
        <v>2</v>
      </c>
      <c r="I11" s="13" t="s">
        <v>37</v>
      </c>
    </row>
    <row r="12" spans="2:9" ht="26.25" thickBot="1" x14ac:dyDescent="0.25">
      <c r="B12" s="100"/>
      <c r="C12" s="14" t="s">
        <v>38</v>
      </c>
      <c r="D12" s="14" t="s">
        <v>39</v>
      </c>
      <c r="E12" s="14" t="s">
        <v>12</v>
      </c>
      <c r="F12" s="14" t="s">
        <v>40</v>
      </c>
      <c r="G12" s="14" t="s">
        <v>23</v>
      </c>
      <c r="H12" s="15">
        <v>3</v>
      </c>
      <c r="I12" s="16" t="s">
        <v>40</v>
      </c>
    </row>
    <row r="13" spans="2:9" x14ac:dyDescent="0.2">
      <c r="B13" s="98" t="s">
        <v>41</v>
      </c>
      <c r="C13" s="101" t="s">
        <v>42</v>
      </c>
      <c r="D13" s="101" t="s">
        <v>43</v>
      </c>
      <c r="E13" s="101" t="s">
        <v>44</v>
      </c>
      <c r="F13" s="101" t="s">
        <v>43</v>
      </c>
      <c r="G13" s="101" t="s">
        <v>14</v>
      </c>
      <c r="H13" s="112">
        <v>1</v>
      </c>
      <c r="I13" s="116" t="s">
        <v>43</v>
      </c>
    </row>
    <row r="14" spans="2:9" x14ac:dyDescent="0.2">
      <c r="B14" s="99"/>
      <c r="C14" s="102"/>
      <c r="D14" s="103"/>
      <c r="E14" s="103"/>
      <c r="F14" s="103"/>
      <c r="G14" s="103"/>
      <c r="H14" s="106"/>
      <c r="I14" s="108"/>
    </row>
    <row r="15" spans="2:9" ht="25.5" x14ac:dyDescent="0.2">
      <c r="B15" s="99"/>
      <c r="C15" s="103"/>
      <c r="D15" s="11" t="s">
        <v>45</v>
      </c>
      <c r="E15" s="11" t="s">
        <v>12</v>
      </c>
      <c r="F15" s="11" t="s">
        <v>46</v>
      </c>
      <c r="G15" s="11" t="s">
        <v>14</v>
      </c>
      <c r="H15" s="12">
        <v>2</v>
      </c>
      <c r="I15" s="13" t="s">
        <v>46</v>
      </c>
    </row>
    <row r="16" spans="2:9" ht="25.5" x14ac:dyDescent="0.2">
      <c r="B16" s="99"/>
      <c r="C16" s="104" t="s">
        <v>47</v>
      </c>
      <c r="D16" s="11" t="s">
        <v>48</v>
      </c>
      <c r="E16" s="11" t="s">
        <v>49</v>
      </c>
      <c r="F16" s="11" t="s">
        <v>48</v>
      </c>
      <c r="G16" s="11" t="s">
        <v>50</v>
      </c>
      <c r="H16" s="12">
        <v>3</v>
      </c>
      <c r="I16" s="13" t="s">
        <v>51</v>
      </c>
    </row>
    <row r="17" spans="2:9" ht="38.25" x14ac:dyDescent="0.2">
      <c r="B17" s="99"/>
      <c r="C17" s="102"/>
      <c r="D17" s="12" t="s">
        <v>52</v>
      </c>
      <c r="E17" s="12" t="s">
        <v>49</v>
      </c>
      <c r="F17" s="12" t="s">
        <v>53</v>
      </c>
      <c r="G17" s="12" t="s">
        <v>50</v>
      </c>
      <c r="H17" s="12">
        <v>4</v>
      </c>
      <c r="I17" s="17" t="s">
        <v>54</v>
      </c>
    </row>
    <row r="18" spans="2:9" ht="26.25" thickBot="1" x14ac:dyDescent="0.25">
      <c r="B18" s="99"/>
      <c r="C18" s="102"/>
      <c r="D18" s="9" t="s">
        <v>55</v>
      </c>
      <c r="E18" s="9" t="s">
        <v>49</v>
      </c>
      <c r="F18" s="9" t="s">
        <v>56</v>
      </c>
      <c r="G18" s="9" t="s">
        <v>50</v>
      </c>
      <c r="H18" s="9">
        <v>5</v>
      </c>
      <c r="I18" s="18" t="s">
        <v>56</v>
      </c>
    </row>
    <row r="19" spans="2:9" ht="25.5" x14ac:dyDescent="0.2">
      <c r="B19" s="117" t="s">
        <v>57</v>
      </c>
      <c r="C19" s="5" t="s">
        <v>58</v>
      </c>
      <c r="D19" s="19" t="s">
        <v>59</v>
      </c>
      <c r="E19" s="5" t="s">
        <v>49</v>
      </c>
      <c r="F19" s="5" t="s">
        <v>60</v>
      </c>
      <c r="G19" s="5" t="s">
        <v>14</v>
      </c>
      <c r="H19" s="6">
        <v>1</v>
      </c>
      <c r="I19" s="7" t="s">
        <v>61</v>
      </c>
    </row>
    <row r="20" spans="2:9" x14ac:dyDescent="0.2">
      <c r="B20" s="118"/>
      <c r="C20" s="120" t="s">
        <v>62</v>
      </c>
      <c r="D20" s="122" t="s">
        <v>63</v>
      </c>
      <c r="E20" s="104" t="s">
        <v>44</v>
      </c>
      <c r="F20" s="104" t="s">
        <v>64</v>
      </c>
      <c r="G20" s="104" t="s">
        <v>50</v>
      </c>
      <c r="H20" s="105">
        <v>2</v>
      </c>
      <c r="I20" s="107" t="s">
        <v>65</v>
      </c>
    </row>
    <row r="21" spans="2:9" x14ac:dyDescent="0.2">
      <c r="B21" s="118"/>
      <c r="C21" s="120"/>
      <c r="D21" s="123"/>
      <c r="E21" s="103"/>
      <c r="F21" s="103"/>
      <c r="G21" s="103"/>
      <c r="H21" s="106"/>
      <c r="I21" s="108"/>
    </row>
    <row r="22" spans="2:9" ht="25.5" x14ac:dyDescent="0.2">
      <c r="B22" s="118"/>
      <c r="C22" s="120"/>
      <c r="D22" s="20" t="s">
        <v>66</v>
      </c>
      <c r="E22" s="8" t="s">
        <v>12</v>
      </c>
      <c r="F22" s="8" t="s">
        <v>67</v>
      </c>
      <c r="G22" s="8" t="s">
        <v>14</v>
      </c>
      <c r="H22" s="9">
        <v>3</v>
      </c>
      <c r="I22" s="10" t="s">
        <v>68</v>
      </c>
    </row>
    <row r="23" spans="2:9" ht="39" thickBot="1" x14ac:dyDescent="0.25">
      <c r="B23" s="119"/>
      <c r="C23" s="121"/>
      <c r="D23" s="15" t="s">
        <v>69</v>
      </c>
      <c r="E23" s="15" t="s">
        <v>70</v>
      </c>
      <c r="F23" s="15" t="s">
        <v>71</v>
      </c>
      <c r="G23" s="15" t="s">
        <v>50</v>
      </c>
      <c r="H23" s="15">
        <v>4</v>
      </c>
      <c r="I23" s="21" t="s">
        <v>70</v>
      </c>
    </row>
    <row r="24" spans="2:9" ht="15" thickBot="1" x14ac:dyDescent="0.25">
      <c r="B24" s="113" t="s">
        <v>72</v>
      </c>
      <c r="C24" s="114"/>
      <c r="D24" s="114"/>
      <c r="E24" s="114"/>
      <c r="F24" s="114"/>
      <c r="G24" s="114"/>
      <c r="H24" s="114"/>
      <c r="I24" s="115"/>
    </row>
  </sheetData>
  <mergeCells count="37">
    <mergeCell ref="B24:I24"/>
    <mergeCell ref="I13:I14"/>
    <mergeCell ref="C16:C18"/>
    <mergeCell ref="B19:B23"/>
    <mergeCell ref="C20:C23"/>
    <mergeCell ref="D20:D21"/>
    <mergeCell ref="E20:E21"/>
    <mergeCell ref="F20:F21"/>
    <mergeCell ref="G20:G21"/>
    <mergeCell ref="H20:H21"/>
    <mergeCell ref="I20:I21"/>
    <mergeCell ref="I8:I9"/>
    <mergeCell ref="B10:B12"/>
    <mergeCell ref="B13:B18"/>
    <mergeCell ref="C13:C15"/>
    <mergeCell ref="D13:D14"/>
    <mergeCell ref="E13:E14"/>
    <mergeCell ref="F13:F14"/>
    <mergeCell ref="G13:G14"/>
    <mergeCell ref="H13:H14"/>
    <mergeCell ref="G8:G9"/>
    <mergeCell ref="B1:I1"/>
    <mergeCell ref="B3:B9"/>
    <mergeCell ref="C3:C5"/>
    <mergeCell ref="D4:D5"/>
    <mergeCell ref="E4:E5"/>
    <mergeCell ref="F4:F5"/>
    <mergeCell ref="G4:G5"/>
    <mergeCell ref="H4:H5"/>
    <mergeCell ref="I4:I5"/>
    <mergeCell ref="C6:C7"/>
    <mergeCell ref="D6:D7"/>
    <mergeCell ref="C8:C9"/>
    <mergeCell ref="D8:D9"/>
    <mergeCell ref="E8:E9"/>
    <mergeCell ref="F8:F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085E-4251-408E-8705-6D65A17EA5CA}">
  <dimension ref="A1:AR27"/>
  <sheetViews>
    <sheetView tabSelected="1" topLeftCell="B1" zoomScale="60" zoomScaleNormal="60" workbookViewId="0">
      <selection activeCell="AR13" sqref="AR13"/>
    </sheetView>
  </sheetViews>
  <sheetFormatPr baseColWidth="10" defaultRowHeight="14.25" x14ac:dyDescent="0.25"/>
  <cols>
    <col min="1" max="1" width="13.85546875" style="38" customWidth="1"/>
    <col min="2" max="2" width="12" style="38" bestFit="1" customWidth="1"/>
    <col min="3" max="3" width="12" style="38" customWidth="1"/>
    <col min="4" max="4" width="30.85546875" style="38" customWidth="1"/>
    <col min="5" max="5" width="13.7109375" style="38" customWidth="1"/>
    <col min="6" max="6" width="8.85546875" style="38" customWidth="1"/>
    <col min="7" max="7" width="9.140625" style="38" bestFit="1" customWidth="1"/>
    <col min="8" max="8" width="17" style="38" customWidth="1"/>
    <col min="9" max="9" width="4.85546875" style="23" bestFit="1" customWidth="1"/>
    <col min="10" max="10" width="3.85546875" style="23" bestFit="1" customWidth="1"/>
    <col min="11" max="11" width="5.140625" style="23" customWidth="1"/>
    <col min="12" max="12" width="3.7109375" style="23" bestFit="1" customWidth="1"/>
    <col min="13" max="13" width="17.7109375" style="39" customWidth="1"/>
    <col min="14" max="14" width="4.140625" style="23" customWidth="1"/>
    <col min="15" max="15" width="3.85546875" style="23" bestFit="1" customWidth="1"/>
    <col min="16" max="16" width="6" style="23" customWidth="1"/>
    <col min="17" max="17" width="3.7109375" style="23" bestFit="1" customWidth="1"/>
    <col min="18" max="18" width="28.85546875" style="40" customWidth="1"/>
    <col min="19" max="19" width="3.85546875" style="23" bestFit="1" customWidth="1"/>
    <col min="20" max="20" width="6.7109375" style="23" customWidth="1"/>
    <col min="21" max="21" width="5.140625" style="23" customWidth="1"/>
    <col min="22" max="22" width="3.7109375" style="23" bestFit="1" customWidth="1"/>
    <col min="23" max="23" width="15.7109375" style="40" customWidth="1"/>
    <col min="24" max="27" width="3.7109375" style="23" customWidth="1"/>
    <col min="28" max="28" width="16.85546875" style="40" customWidth="1"/>
    <col min="29" max="32" width="3.7109375" style="23" customWidth="1"/>
    <col min="33" max="33" width="14.85546875" style="40" customWidth="1"/>
    <col min="34" max="37" width="3.7109375" style="23" customWidth="1"/>
    <col min="38" max="38" width="14.5703125" style="40" customWidth="1"/>
    <col min="39" max="40" width="3.7109375" style="23" customWidth="1"/>
    <col min="41" max="41" width="3.85546875" style="23" customWidth="1"/>
    <col min="42" max="42" width="4.140625" style="23" customWidth="1"/>
    <col min="43" max="43" width="14.5703125" style="40" customWidth="1"/>
    <col min="44" max="44" width="52.5703125" style="23" customWidth="1"/>
    <col min="45" max="16384" width="11.42578125" style="23"/>
  </cols>
  <sheetData>
    <row r="1" spans="1:44" ht="15.75" thickBot="1" x14ac:dyDescent="0.3">
      <c r="A1" s="95" t="s">
        <v>73</v>
      </c>
      <c r="B1" s="96"/>
      <c r="C1" s="96"/>
      <c r="D1" s="96"/>
      <c r="E1" s="96"/>
      <c r="F1" s="96"/>
      <c r="G1" s="96"/>
      <c r="H1" s="97"/>
      <c r="I1" s="95" t="s">
        <v>74</v>
      </c>
      <c r="J1" s="96"/>
      <c r="K1" s="96"/>
      <c r="L1" s="96"/>
      <c r="M1" s="97"/>
      <c r="N1" s="139" t="s">
        <v>75</v>
      </c>
      <c r="O1" s="140"/>
      <c r="P1" s="140"/>
      <c r="Q1" s="140"/>
      <c r="R1" s="140"/>
      <c r="S1" s="139" t="s">
        <v>76</v>
      </c>
      <c r="T1" s="140"/>
      <c r="U1" s="140"/>
      <c r="V1" s="140"/>
      <c r="W1" s="141"/>
      <c r="X1" s="139" t="s">
        <v>77</v>
      </c>
      <c r="Y1" s="140"/>
      <c r="Z1" s="140"/>
      <c r="AA1" s="140"/>
      <c r="AB1" s="141"/>
      <c r="AC1" s="139" t="s">
        <v>78</v>
      </c>
      <c r="AD1" s="140"/>
      <c r="AE1" s="140"/>
      <c r="AF1" s="140"/>
      <c r="AG1" s="140"/>
      <c r="AH1" s="124" t="s">
        <v>79</v>
      </c>
      <c r="AI1" s="125"/>
      <c r="AJ1" s="125"/>
      <c r="AK1" s="125"/>
      <c r="AL1" s="126"/>
      <c r="AM1" s="127" t="s">
        <v>80</v>
      </c>
      <c r="AN1" s="128"/>
      <c r="AO1" s="128"/>
      <c r="AP1" s="128"/>
      <c r="AQ1" s="129"/>
      <c r="AR1" s="22" t="s">
        <v>81</v>
      </c>
    </row>
    <row r="2" spans="1:44" ht="38.25" x14ac:dyDescent="0.25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43" t="s">
        <v>82</v>
      </c>
      <c r="J2" s="41" t="s">
        <v>83</v>
      </c>
      <c r="K2" s="41" t="s">
        <v>84</v>
      </c>
      <c r="L2" s="41" t="s">
        <v>85</v>
      </c>
      <c r="M2" s="42" t="s">
        <v>86</v>
      </c>
      <c r="N2" s="43" t="s">
        <v>82</v>
      </c>
      <c r="O2" s="41" t="s">
        <v>83</v>
      </c>
      <c r="P2" s="41" t="s">
        <v>84</v>
      </c>
      <c r="Q2" s="44" t="s">
        <v>85</v>
      </c>
      <c r="R2" s="45" t="s">
        <v>86</v>
      </c>
      <c r="S2" s="43" t="s">
        <v>82</v>
      </c>
      <c r="T2" s="41" t="s">
        <v>83</v>
      </c>
      <c r="U2" s="41" t="s">
        <v>84</v>
      </c>
      <c r="V2" s="44" t="s">
        <v>85</v>
      </c>
      <c r="W2" s="42" t="s">
        <v>86</v>
      </c>
      <c r="X2" s="43" t="s">
        <v>82</v>
      </c>
      <c r="Y2" s="41" t="s">
        <v>83</v>
      </c>
      <c r="Z2" s="41" t="s">
        <v>84</v>
      </c>
      <c r="AA2" s="41" t="s">
        <v>85</v>
      </c>
      <c r="AB2" s="42" t="s">
        <v>86</v>
      </c>
      <c r="AC2" s="43" t="s">
        <v>82</v>
      </c>
      <c r="AD2" s="41" t="s">
        <v>83</v>
      </c>
      <c r="AE2" s="41" t="s">
        <v>84</v>
      </c>
      <c r="AF2" s="41" t="s">
        <v>85</v>
      </c>
      <c r="AG2" s="45" t="s">
        <v>86</v>
      </c>
      <c r="AH2" s="46" t="s">
        <v>82</v>
      </c>
      <c r="AI2" s="47" t="s">
        <v>83</v>
      </c>
      <c r="AJ2" s="47" t="s">
        <v>84</v>
      </c>
      <c r="AK2" s="47" t="s">
        <v>85</v>
      </c>
      <c r="AL2" s="48" t="s">
        <v>86</v>
      </c>
      <c r="AM2" s="49" t="s">
        <v>82</v>
      </c>
      <c r="AN2" s="47" t="s">
        <v>83</v>
      </c>
      <c r="AO2" s="47" t="s">
        <v>84</v>
      </c>
      <c r="AP2" s="47" t="s">
        <v>85</v>
      </c>
      <c r="AQ2" s="50" t="s">
        <v>86</v>
      </c>
      <c r="AR2" s="51"/>
    </row>
    <row r="3" spans="1:44" ht="42.75" x14ac:dyDescent="0.25">
      <c r="A3" s="130" t="s">
        <v>9</v>
      </c>
      <c r="B3" s="27" t="s">
        <v>125</v>
      </c>
      <c r="C3" s="27" t="s">
        <v>11</v>
      </c>
      <c r="D3" s="27" t="s">
        <v>12</v>
      </c>
      <c r="E3" s="27" t="s">
        <v>13</v>
      </c>
      <c r="F3" s="27" t="s">
        <v>14</v>
      </c>
      <c r="G3" s="27">
        <v>1</v>
      </c>
      <c r="H3" s="27" t="s">
        <v>15</v>
      </c>
      <c r="I3" s="46">
        <v>1</v>
      </c>
      <c r="J3" s="47">
        <v>2</v>
      </c>
      <c r="K3" s="47"/>
      <c r="L3" s="47"/>
      <c r="M3" s="48">
        <v>44991</v>
      </c>
      <c r="N3" s="46"/>
      <c r="O3" s="47">
        <v>1</v>
      </c>
      <c r="P3" s="47"/>
      <c r="Q3" s="52"/>
      <c r="R3" s="53">
        <v>44991</v>
      </c>
      <c r="S3" s="46"/>
      <c r="T3" s="47"/>
      <c r="U3" s="52"/>
      <c r="V3" s="52"/>
      <c r="W3" s="54"/>
      <c r="X3" s="46"/>
      <c r="Y3" s="47"/>
      <c r="Z3" s="47"/>
      <c r="AA3" s="47"/>
      <c r="AB3" s="54"/>
      <c r="AC3" s="46"/>
      <c r="AD3" s="47"/>
      <c r="AE3" s="47"/>
      <c r="AF3" s="47"/>
      <c r="AG3" s="53"/>
      <c r="AH3" s="46"/>
      <c r="AI3" s="47">
        <v>1</v>
      </c>
      <c r="AJ3" s="47"/>
      <c r="AK3" s="47"/>
      <c r="AL3" s="54">
        <v>44991</v>
      </c>
      <c r="AM3" s="49"/>
      <c r="AN3" s="47"/>
      <c r="AO3" s="47"/>
      <c r="AP3" s="47"/>
      <c r="AQ3" s="53"/>
      <c r="AR3" s="55" t="s">
        <v>87</v>
      </c>
    </row>
    <row r="4" spans="1:44" ht="71.25" x14ac:dyDescent="0.25">
      <c r="A4" s="131"/>
      <c r="B4" s="133" t="s">
        <v>88</v>
      </c>
      <c r="C4" s="133" t="s">
        <v>16</v>
      </c>
      <c r="D4" s="133" t="s">
        <v>12</v>
      </c>
      <c r="E4" s="133" t="s">
        <v>17</v>
      </c>
      <c r="F4" s="133" t="s">
        <v>14</v>
      </c>
      <c r="G4" s="135">
        <v>2</v>
      </c>
      <c r="H4" s="137" t="s">
        <v>18</v>
      </c>
      <c r="I4" s="46">
        <v>4</v>
      </c>
      <c r="J4" s="47"/>
      <c r="K4" s="47"/>
      <c r="L4" s="47"/>
      <c r="M4" s="48"/>
      <c r="N4" s="46">
        <v>7</v>
      </c>
      <c r="O4" s="47">
        <v>5</v>
      </c>
      <c r="P4" s="47"/>
      <c r="Q4" s="52"/>
      <c r="R4" s="50" t="s">
        <v>89</v>
      </c>
      <c r="S4" s="46">
        <v>2</v>
      </c>
      <c r="T4" s="47"/>
      <c r="U4" s="52"/>
      <c r="V4" s="52"/>
      <c r="W4" s="48" t="s">
        <v>90</v>
      </c>
      <c r="X4" s="46">
        <v>2</v>
      </c>
      <c r="Y4" s="47"/>
      <c r="Z4" s="47"/>
      <c r="AA4" s="47"/>
      <c r="AB4" s="54">
        <v>44964</v>
      </c>
      <c r="AC4" s="46">
        <v>7</v>
      </c>
      <c r="AD4" s="47">
        <v>5</v>
      </c>
      <c r="AE4" s="47"/>
      <c r="AF4" s="52"/>
      <c r="AG4" s="56" t="s">
        <v>91</v>
      </c>
      <c r="AH4" s="57">
        <v>5</v>
      </c>
      <c r="AI4" s="58">
        <v>5</v>
      </c>
      <c r="AJ4" s="59"/>
      <c r="AK4" s="59"/>
      <c r="AL4" s="60"/>
      <c r="AM4" s="61"/>
      <c r="AN4" s="59"/>
      <c r="AO4" s="59"/>
      <c r="AP4" s="59"/>
      <c r="AQ4" s="62"/>
      <c r="AR4" s="55"/>
    </row>
    <row r="5" spans="1:44" ht="85.5" x14ac:dyDescent="0.25">
      <c r="A5" s="131"/>
      <c r="B5" s="134"/>
      <c r="C5" s="134"/>
      <c r="D5" s="134"/>
      <c r="E5" s="134"/>
      <c r="F5" s="134"/>
      <c r="G5" s="136"/>
      <c r="H5" s="138"/>
      <c r="I5" s="46"/>
      <c r="J5" s="47"/>
      <c r="K5" s="47"/>
      <c r="L5" s="47"/>
      <c r="M5" s="48"/>
      <c r="N5" s="46"/>
      <c r="O5" s="47"/>
      <c r="P5" s="47"/>
      <c r="Q5" s="52"/>
      <c r="R5" s="63" t="s">
        <v>92</v>
      </c>
      <c r="S5" s="46"/>
      <c r="T5" s="47"/>
      <c r="U5" s="52"/>
      <c r="V5" s="52"/>
      <c r="W5" s="54"/>
      <c r="X5" s="46"/>
      <c r="Y5" s="47"/>
      <c r="Z5" s="47"/>
      <c r="AA5" s="47"/>
      <c r="AB5" s="54"/>
      <c r="AC5" s="46"/>
      <c r="AD5" s="47"/>
      <c r="AE5" s="47"/>
      <c r="AF5" s="47"/>
      <c r="AG5" s="53"/>
      <c r="AH5" s="46"/>
      <c r="AI5" s="47"/>
      <c r="AJ5" s="47"/>
      <c r="AK5" s="47"/>
      <c r="AL5" s="54"/>
      <c r="AM5" s="49"/>
      <c r="AN5" s="47"/>
      <c r="AO5" s="47"/>
      <c r="AP5" s="47"/>
      <c r="AQ5" s="53"/>
      <c r="AR5" s="55" t="s">
        <v>93</v>
      </c>
    </row>
    <row r="6" spans="1:44" ht="28.5" x14ac:dyDescent="0.25">
      <c r="A6" s="131"/>
      <c r="B6" s="133" t="s">
        <v>19</v>
      </c>
      <c r="C6" s="133" t="s">
        <v>20</v>
      </c>
      <c r="D6" s="27" t="s">
        <v>94</v>
      </c>
      <c r="E6" s="27" t="s">
        <v>22</v>
      </c>
      <c r="F6" s="27" t="s">
        <v>23</v>
      </c>
      <c r="G6" s="28">
        <v>3</v>
      </c>
      <c r="H6" s="29" t="s">
        <v>20</v>
      </c>
      <c r="I6" s="46"/>
      <c r="J6" s="47"/>
      <c r="K6" s="47">
        <v>4</v>
      </c>
      <c r="L6" s="47">
        <v>1</v>
      </c>
      <c r="M6" s="48">
        <v>44971</v>
      </c>
      <c r="N6" s="46"/>
      <c r="O6" s="47"/>
      <c r="P6" s="47">
        <v>4</v>
      </c>
      <c r="Q6" s="47">
        <v>1</v>
      </c>
      <c r="R6" s="50">
        <v>44971</v>
      </c>
      <c r="S6" s="46"/>
      <c r="T6" s="47"/>
      <c r="U6" s="47">
        <v>4</v>
      </c>
      <c r="V6" s="47">
        <v>1</v>
      </c>
      <c r="W6" s="48">
        <v>44971</v>
      </c>
      <c r="X6" s="46"/>
      <c r="Y6" s="47"/>
      <c r="Z6" s="47">
        <v>4</v>
      </c>
      <c r="AA6" s="47">
        <v>1</v>
      </c>
      <c r="AB6" s="48">
        <v>44972</v>
      </c>
      <c r="AC6" s="46"/>
      <c r="AD6" s="47"/>
      <c r="AE6" s="47"/>
      <c r="AF6" s="47"/>
      <c r="AG6" s="53"/>
      <c r="AH6" s="46"/>
      <c r="AI6" s="47"/>
      <c r="AJ6" s="47"/>
      <c r="AK6" s="47"/>
      <c r="AL6" s="54"/>
      <c r="AM6" s="49"/>
      <c r="AN6" s="47"/>
      <c r="AO6" s="47"/>
      <c r="AP6" s="47"/>
      <c r="AQ6" s="53"/>
      <c r="AR6" s="55" t="s">
        <v>95</v>
      </c>
    </row>
    <row r="7" spans="1:44" ht="25.5" x14ac:dyDescent="0.25">
      <c r="A7" s="131"/>
      <c r="B7" s="134"/>
      <c r="C7" s="134"/>
      <c r="D7" s="27" t="s">
        <v>24</v>
      </c>
      <c r="E7" s="27" t="s">
        <v>22</v>
      </c>
      <c r="F7" s="27" t="s">
        <v>23</v>
      </c>
      <c r="G7" s="28">
        <v>3</v>
      </c>
      <c r="H7" s="29" t="s">
        <v>20</v>
      </c>
      <c r="I7" s="46"/>
      <c r="J7" s="47"/>
      <c r="K7" s="47"/>
      <c r="L7" s="47"/>
      <c r="M7" s="48"/>
      <c r="N7" s="46"/>
      <c r="O7" s="47"/>
      <c r="P7" s="47"/>
      <c r="Q7" s="52"/>
      <c r="R7" s="63"/>
      <c r="S7" s="46"/>
      <c r="T7" s="47"/>
      <c r="U7" s="52"/>
      <c r="V7" s="52"/>
      <c r="W7" s="48"/>
      <c r="X7" s="46"/>
      <c r="Y7" s="47"/>
      <c r="Z7" s="47"/>
      <c r="AA7" s="47"/>
      <c r="AB7" s="48"/>
      <c r="AC7" s="46"/>
      <c r="AD7" s="47"/>
      <c r="AE7" s="47"/>
      <c r="AF7" s="47"/>
      <c r="AG7" s="53"/>
      <c r="AH7" s="46"/>
      <c r="AI7" s="47"/>
      <c r="AJ7" s="47"/>
      <c r="AK7" s="47"/>
      <c r="AL7" s="54"/>
      <c r="AM7" s="49"/>
      <c r="AN7" s="47"/>
      <c r="AO7" s="47"/>
      <c r="AP7" s="47"/>
      <c r="AQ7" s="53"/>
      <c r="AR7" s="51"/>
    </row>
    <row r="8" spans="1:44" x14ac:dyDescent="0.25">
      <c r="A8" s="131"/>
      <c r="B8" s="133" t="s">
        <v>25</v>
      </c>
      <c r="C8" s="133" t="s">
        <v>26</v>
      </c>
      <c r="D8" s="133" t="s">
        <v>27</v>
      </c>
      <c r="E8" s="133" t="s">
        <v>28</v>
      </c>
      <c r="F8" s="133" t="s">
        <v>23</v>
      </c>
      <c r="G8" s="135">
        <v>4</v>
      </c>
      <c r="H8" s="142" t="s">
        <v>26</v>
      </c>
      <c r="I8" s="46"/>
      <c r="J8" s="47"/>
      <c r="K8" s="47"/>
      <c r="L8" s="47"/>
      <c r="M8" s="64"/>
      <c r="N8" s="46"/>
      <c r="O8" s="47"/>
      <c r="P8" s="47">
        <v>1</v>
      </c>
      <c r="Q8" s="47"/>
      <c r="R8" s="53">
        <v>44994</v>
      </c>
      <c r="S8" s="46"/>
      <c r="T8" s="47"/>
      <c r="U8" s="47">
        <v>1</v>
      </c>
      <c r="V8" s="47"/>
      <c r="W8" s="54">
        <v>44994</v>
      </c>
      <c r="X8" s="46"/>
      <c r="Y8" s="47"/>
      <c r="Z8" s="47"/>
      <c r="AA8" s="47"/>
      <c r="AB8" s="64"/>
      <c r="AC8" s="46"/>
      <c r="AD8" s="47"/>
      <c r="AE8" s="47"/>
      <c r="AF8" s="47"/>
      <c r="AG8" s="52"/>
      <c r="AH8" s="46"/>
      <c r="AI8" s="47"/>
      <c r="AJ8" s="47">
        <v>1</v>
      </c>
      <c r="AK8" s="47"/>
      <c r="AL8" s="54">
        <v>44994</v>
      </c>
      <c r="AM8" s="49"/>
      <c r="AN8" s="47"/>
      <c r="AO8" s="47"/>
      <c r="AP8" s="47"/>
      <c r="AQ8" s="53"/>
      <c r="AR8" s="143" t="s">
        <v>96</v>
      </c>
    </row>
    <row r="9" spans="1:44" x14ac:dyDescent="0.25">
      <c r="A9" s="132"/>
      <c r="B9" s="134"/>
      <c r="C9" s="134"/>
      <c r="D9" s="134"/>
      <c r="E9" s="134"/>
      <c r="F9" s="134"/>
      <c r="G9" s="136"/>
      <c r="H9" s="142"/>
      <c r="I9" s="46"/>
      <c r="J9" s="47"/>
      <c r="K9" s="47">
        <v>5</v>
      </c>
      <c r="L9" s="47">
        <v>4</v>
      </c>
      <c r="M9" s="48">
        <v>45001</v>
      </c>
      <c r="N9" s="46"/>
      <c r="O9" s="47"/>
      <c r="P9" s="47"/>
      <c r="Q9" s="52"/>
      <c r="R9" s="53"/>
      <c r="S9" s="46"/>
      <c r="T9" s="47"/>
      <c r="U9" s="52">
        <v>2</v>
      </c>
      <c r="V9" s="52">
        <v>1</v>
      </c>
      <c r="W9" s="54">
        <v>45001</v>
      </c>
      <c r="X9" s="46"/>
      <c r="Y9" s="47"/>
      <c r="Z9" s="47"/>
      <c r="AA9" s="47"/>
      <c r="AB9" s="54"/>
      <c r="AC9" s="46"/>
      <c r="AD9" s="47"/>
      <c r="AE9" s="47"/>
      <c r="AF9" s="47"/>
      <c r="AG9" s="53"/>
      <c r="AH9" s="46"/>
      <c r="AI9" s="47"/>
      <c r="AJ9" s="47">
        <v>2</v>
      </c>
      <c r="AK9" s="47">
        <v>1</v>
      </c>
      <c r="AL9" s="54">
        <v>45001</v>
      </c>
      <c r="AM9" s="49"/>
      <c r="AN9" s="47"/>
      <c r="AO9" s="47"/>
      <c r="AP9" s="47"/>
      <c r="AQ9" s="53"/>
      <c r="AR9" s="144"/>
    </row>
    <row r="10" spans="1:44" ht="25.5" x14ac:dyDescent="0.25">
      <c r="A10" s="145" t="s">
        <v>29</v>
      </c>
      <c r="B10" s="30" t="s">
        <v>30</v>
      </c>
      <c r="C10" s="30" t="s">
        <v>31</v>
      </c>
      <c r="D10" s="30" t="s">
        <v>12</v>
      </c>
      <c r="E10" s="30" t="s">
        <v>32</v>
      </c>
      <c r="F10" s="30" t="s">
        <v>14</v>
      </c>
      <c r="G10" s="31">
        <v>1</v>
      </c>
      <c r="H10" s="32" t="s">
        <v>33</v>
      </c>
      <c r="I10" s="46">
        <v>4</v>
      </c>
      <c r="J10" s="47">
        <v>2</v>
      </c>
      <c r="K10" s="47">
        <v>0</v>
      </c>
      <c r="L10" s="47">
        <v>0</v>
      </c>
      <c r="M10" s="48">
        <v>44973</v>
      </c>
      <c r="N10" s="46">
        <v>1</v>
      </c>
      <c r="O10" s="47"/>
      <c r="P10" s="47"/>
      <c r="Q10" s="52"/>
      <c r="R10" s="53">
        <v>44973</v>
      </c>
      <c r="S10" s="46"/>
      <c r="T10" s="47"/>
      <c r="U10" s="52"/>
      <c r="V10" s="52"/>
      <c r="W10" s="54"/>
      <c r="X10" s="46"/>
      <c r="Y10" s="47"/>
      <c r="Z10" s="47"/>
      <c r="AA10" s="47"/>
      <c r="AB10" s="54"/>
      <c r="AC10" s="46">
        <v>1</v>
      </c>
      <c r="AD10" s="47"/>
      <c r="AE10" s="47"/>
      <c r="AF10" s="47"/>
      <c r="AG10" s="53">
        <v>44973</v>
      </c>
      <c r="AH10" s="57">
        <v>2</v>
      </c>
      <c r="AI10" s="58">
        <v>3</v>
      </c>
      <c r="AJ10" s="47"/>
      <c r="AK10" s="47"/>
      <c r="AL10" s="54"/>
      <c r="AM10" s="49"/>
      <c r="AN10" s="47"/>
      <c r="AO10" s="47"/>
      <c r="AP10" s="47"/>
      <c r="AQ10" s="53"/>
      <c r="AR10" s="51" t="s">
        <v>97</v>
      </c>
    </row>
    <row r="11" spans="1:44" ht="51" x14ac:dyDescent="0.25">
      <c r="A11" s="146"/>
      <c r="B11" s="33" t="s">
        <v>34</v>
      </c>
      <c r="C11" s="33" t="s">
        <v>35</v>
      </c>
      <c r="D11" s="33" t="s">
        <v>12</v>
      </c>
      <c r="E11" s="33" t="s">
        <v>36</v>
      </c>
      <c r="F11" s="33" t="s">
        <v>23</v>
      </c>
      <c r="G11" s="33">
        <v>2</v>
      </c>
      <c r="H11" s="33" t="s">
        <v>37</v>
      </c>
      <c r="I11" s="46"/>
      <c r="J11" s="47"/>
      <c r="K11" s="47">
        <v>1</v>
      </c>
      <c r="L11" s="47"/>
      <c r="M11" s="66">
        <v>45007</v>
      </c>
      <c r="N11" s="46"/>
      <c r="O11" s="47"/>
      <c r="P11" s="47">
        <v>1</v>
      </c>
      <c r="Q11" s="47"/>
      <c r="R11" s="67">
        <v>45007</v>
      </c>
      <c r="S11" s="46"/>
      <c r="T11" s="47"/>
      <c r="U11" s="52"/>
      <c r="V11" s="52"/>
      <c r="W11" s="54"/>
      <c r="X11" s="46"/>
      <c r="Y11" s="47"/>
      <c r="Z11" s="47"/>
      <c r="AA11" s="47"/>
      <c r="AB11" s="54"/>
      <c r="AC11" s="46"/>
      <c r="AD11" s="47"/>
      <c r="AE11" s="47">
        <v>1</v>
      </c>
      <c r="AF11" s="47"/>
      <c r="AG11" s="67">
        <v>45008</v>
      </c>
      <c r="AH11" s="46"/>
      <c r="AI11" s="47"/>
      <c r="AJ11" s="47"/>
      <c r="AK11" s="47"/>
      <c r="AL11" s="54"/>
      <c r="AM11" s="49"/>
      <c r="AN11" s="47"/>
      <c r="AO11" s="47"/>
      <c r="AP11" s="47"/>
      <c r="AQ11" s="53"/>
      <c r="AR11" s="51"/>
    </row>
    <row r="12" spans="1:44" ht="71.25" x14ac:dyDescent="0.25">
      <c r="A12" s="147"/>
      <c r="B12" s="33" t="s">
        <v>38</v>
      </c>
      <c r="C12" s="33" t="s">
        <v>39</v>
      </c>
      <c r="D12" s="33" t="s">
        <v>12</v>
      </c>
      <c r="E12" s="33" t="s">
        <v>40</v>
      </c>
      <c r="F12" s="33" t="s">
        <v>23</v>
      </c>
      <c r="G12" s="34">
        <v>3</v>
      </c>
      <c r="H12" s="35" t="s">
        <v>40</v>
      </c>
      <c r="I12" s="46"/>
      <c r="J12" s="47"/>
      <c r="K12" s="47"/>
      <c r="L12" s="47"/>
      <c r="M12" s="68" t="s">
        <v>98</v>
      </c>
      <c r="N12" s="46"/>
      <c r="O12" s="47"/>
      <c r="P12" s="47"/>
      <c r="Q12" s="52">
        <v>1</v>
      </c>
      <c r="R12" s="50" t="s">
        <v>99</v>
      </c>
      <c r="S12" s="46"/>
      <c r="T12" s="47"/>
      <c r="U12" s="52"/>
      <c r="V12" s="52"/>
      <c r="W12" s="54"/>
      <c r="X12" s="46"/>
      <c r="Y12" s="47"/>
      <c r="Z12" s="47"/>
      <c r="AA12" s="47"/>
      <c r="AB12" s="54"/>
      <c r="AC12" s="46"/>
      <c r="AD12" s="47"/>
      <c r="AE12" s="47"/>
      <c r="AF12" s="47"/>
      <c r="AG12" s="53"/>
      <c r="AH12" s="46"/>
      <c r="AI12" s="47"/>
      <c r="AJ12" s="47"/>
      <c r="AK12" s="47"/>
      <c r="AL12" s="54"/>
      <c r="AM12" s="49"/>
      <c r="AN12" s="47"/>
      <c r="AO12" s="47"/>
      <c r="AP12" s="47"/>
      <c r="AQ12" s="53"/>
      <c r="AR12" s="55" t="s">
        <v>100</v>
      </c>
    </row>
    <row r="13" spans="1:44" ht="75" x14ac:dyDescent="0.25">
      <c r="A13" s="153" t="s">
        <v>41</v>
      </c>
      <c r="B13" s="160" t="s">
        <v>42</v>
      </c>
      <c r="C13" s="160" t="s">
        <v>43</v>
      </c>
      <c r="D13" s="160" t="s">
        <v>44</v>
      </c>
      <c r="E13" s="160" t="s">
        <v>43</v>
      </c>
      <c r="F13" s="160" t="s">
        <v>14</v>
      </c>
      <c r="G13" s="160">
        <v>1</v>
      </c>
      <c r="H13" s="160" t="s">
        <v>43</v>
      </c>
      <c r="I13" s="161"/>
      <c r="J13" s="162"/>
      <c r="K13" s="162"/>
      <c r="L13" s="162"/>
      <c r="M13" s="163" t="s">
        <v>101</v>
      </c>
      <c r="N13" s="161"/>
      <c r="O13" s="162"/>
      <c r="P13" s="162"/>
      <c r="Q13" s="164"/>
      <c r="R13" s="165"/>
      <c r="S13" s="161">
        <v>13</v>
      </c>
      <c r="T13" s="162">
        <v>9</v>
      </c>
      <c r="U13" s="164"/>
      <c r="V13" s="164"/>
      <c r="W13" s="166">
        <v>44950</v>
      </c>
      <c r="X13" s="161"/>
      <c r="Y13" s="162"/>
      <c r="Z13" s="162"/>
      <c r="AA13" s="162"/>
      <c r="AB13" s="166"/>
      <c r="AC13" s="161"/>
      <c r="AD13" s="162"/>
      <c r="AE13" s="162"/>
      <c r="AF13" s="162"/>
      <c r="AG13" s="165"/>
      <c r="AH13" s="161"/>
      <c r="AI13" s="162"/>
      <c r="AJ13" s="162"/>
      <c r="AK13" s="162"/>
      <c r="AL13" s="166"/>
      <c r="AM13" s="167"/>
      <c r="AN13" s="162"/>
      <c r="AO13" s="162"/>
      <c r="AP13" s="162"/>
      <c r="AQ13" s="165"/>
      <c r="AR13" s="168" t="s">
        <v>102</v>
      </c>
    </row>
    <row r="14" spans="1:44" ht="42.75" x14ac:dyDescent="0.25">
      <c r="A14" s="154"/>
      <c r="B14" s="160"/>
      <c r="C14" s="160"/>
      <c r="D14" s="160"/>
      <c r="E14" s="160"/>
      <c r="F14" s="160"/>
      <c r="G14" s="160"/>
      <c r="H14" s="160"/>
      <c r="I14" s="161"/>
      <c r="J14" s="162"/>
      <c r="K14" s="162"/>
      <c r="L14" s="162"/>
      <c r="M14" s="169"/>
      <c r="N14" s="170">
        <v>1</v>
      </c>
      <c r="O14" s="162"/>
      <c r="P14" s="162"/>
      <c r="Q14" s="164"/>
      <c r="R14" s="171" t="s">
        <v>103</v>
      </c>
      <c r="S14" s="170">
        <v>1</v>
      </c>
      <c r="T14" s="162"/>
      <c r="U14" s="164"/>
      <c r="V14" s="164"/>
      <c r="W14" s="166">
        <v>45001</v>
      </c>
      <c r="X14" s="170">
        <v>1</v>
      </c>
      <c r="Y14" s="162"/>
      <c r="Z14" s="162"/>
      <c r="AA14" s="162"/>
      <c r="AB14" s="172" t="s">
        <v>104</v>
      </c>
      <c r="AC14" s="161"/>
      <c r="AD14" s="162"/>
      <c r="AE14" s="162"/>
      <c r="AF14" s="162"/>
      <c r="AG14" s="165"/>
      <c r="AH14" s="173">
        <v>3</v>
      </c>
      <c r="AI14" s="174"/>
      <c r="AJ14" s="162"/>
      <c r="AK14" s="162"/>
      <c r="AL14" s="175" t="s">
        <v>105</v>
      </c>
      <c r="AM14" s="176"/>
      <c r="AN14" s="177"/>
      <c r="AO14" s="177"/>
      <c r="AP14" s="177"/>
      <c r="AQ14" s="178"/>
      <c r="AR14" s="168" t="s">
        <v>106</v>
      </c>
    </row>
    <row r="15" spans="1:44" ht="25.5" x14ac:dyDescent="0.25">
      <c r="A15" s="154"/>
      <c r="B15" s="36" t="s">
        <v>42</v>
      </c>
      <c r="C15" s="36" t="s">
        <v>45</v>
      </c>
      <c r="D15" s="36" t="s">
        <v>12</v>
      </c>
      <c r="E15" s="36" t="s">
        <v>46</v>
      </c>
      <c r="F15" s="36" t="s">
        <v>14</v>
      </c>
      <c r="G15" s="36">
        <v>2</v>
      </c>
      <c r="H15" s="36" t="s">
        <v>46</v>
      </c>
      <c r="I15" s="46"/>
      <c r="J15" s="47"/>
      <c r="K15" s="47"/>
      <c r="L15" s="47"/>
      <c r="M15" s="48"/>
      <c r="N15" s="69">
        <v>1</v>
      </c>
      <c r="O15" s="70"/>
      <c r="P15" s="70"/>
      <c r="Q15" s="71"/>
      <c r="R15" s="63" t="s">
        <v>107</v>
      </c>
      <c r="S15" s="46"/>
      <c r="T15" s="47"/>
      <c r="U15" s="52"/>
      <c r="V15" s="52"/>
      <c r="W15" s="54"/>
      <c r="X15" s="46"/>
      <c r="Y15" s="47"/>
      <c r="Z15" s="47"/>
      <c r="AA15" s="47"/>
      <c r="AB15" s="54"/>
      <c r="AC15" s="46"/>
      <c r="AD15" s="47"/>
      <c r="AE15" s="47"/>
      <c r="AF15" s="47"/>
      <c r="AG15" s="53"/>
      <c r="AH15" s="46"/>
      <c r="AI15" s="47"/>
      <c r="AJ15" s="47"/>
      <c r="AK15" s="47"/>
      <c r="AL15" s="54"/>
      <c r="AM15" s="49"/>
      <c r="AN15" s="47"/>
      <c r="AO15" s="47"/>
      <c r="AP15" s="47"/>
      <c r="AQ15" s="53"/>
      <c r="AR15" s="51" t="s">
        <v>108</v>
      </c>
    </row>
    <row r="16" spans="1:44" ht="42.75" x14ac:dyDescent="0.25">
      <c r="A16" s="154"/>
      <c r="B16" s="36" t="s">
        <v>47</v>
      </c>
      <c r="C16" s="36" t="s">
        <v>48</v>
      </c>
      <c r="D16" s="36" t="s">
        <v>49</v>
      </c>
      <c r="E16" s="36" t="s">
        <v>48</v>
      </c>
      <c r="F16" s="36" t="s">
        <v>50</v>
      </c>
      <c r="G16" s="36">
        <v>3</v>
      </c>
      <c r="H16" s="36" t="s">
        <v>51</v>
      </c>
      <c r="I16" s="73">
        <v>7</v>
      </c>
      <c r="J16" s="72">
        <v>3</v>
      </c>
      <c r="K16" s="72">
        <v>7</v>
      </c>
      <c r="L16" s="72">
        <v>1</v>
      </c>
      <c r="M16" s="66" t="s">
        <v>109</v>
      </c>
      <c r="N16" s="73">
        <v>7</v>
      </c>
      <c r="O16" s="72">
        <v>3</v>
      </c>
      <c r="P16" s="72">
        <v>7</v>
      </c>
      <c r="Q16" s="72">
        <v>1</v>
      </c>
      <c r="R16" s="53">
        <v>45006</v>
      </c>
      <c r="S16" s="73">
        <v>7</v>
      </c>
      <c r="T16" s="72">
        <v>3</v>
      </c>
      <c r="U16" s="72">
        <v>7</v>
      </c>
      <c r="V16" s="72">
        <v>1</v>
      </c>
      <c r="W16" s="54">
        <v>45006</v>
      </c>
      <c r="X16" s="46"/>
      <c r="Y16" s="47"/>
      <c r="Z16" s="47"/>
      <c r="AA16" s="47"/>
      <c r="AB16" s="54"/>
      <c r="AC16" s="46"/>
      <c r="AD16" s="47"/>
      <c r="AE16" s="47"/>
      <c r="AF16" s="47"/>
      <c r="AG16" s="53"/>
      <c r="AH16" s="57">
        <v>7</v>
      </c>
      <c r="AI16" s="58">
        <v>3</v>
      </c>
      <c r="AJ16" s="58">
        <v>7</v>
      </c>
      <c r="AK16" s="58">
        <v>1</v>
      </c>
      <c r="AL16" s="54">
        <v>45006</v>
      </c>
      <c r="AM16" s="49"/>
      <c r="AN16" s="47"/>
      <c r="AO16" s="47"/>
      <c r="AP16" s="47"/>
      <c r="AQ16" s="53"/>
      <c r="AR16" s="55" t="s">
        <v>110</v>
      </c>
    </row>
    <row r="17" spans="1:44" ht="42.75" x14ac:dyDescent="0.25">
      <c r="A17" s="154"/>
      <c r="B17" s="36"/>
      <c r="C17" s="36" t="s">
        <v>111</v>
      </c>
      <c r="D17" s="36" t="s">
        <v>49</v>
      </c>
      <c r="E17" s="36" t="s">
        <v>53</v>
      </c>
      <c r="F17" s="36" t="s">
        <v>50</v>
      </c>
      <c r="G17" s="36">
        <v>4</v>
      </c>
      <c r="H17" s="36" t="s">
        <v>54</v>
      </c>
      <c r="I17" s="73">
        <v>15</v>
      </c>
      <c r="J17" s="72">
        <v>8</v>
      </c>
      <c r="K17" s="72">
        <v>10</v>
      </c>
      <c r="L17" s="72">
        <v>4</v>
      </c>
      <c r="M17" s="66">
        <v>44991</v>
      </c>
      <c r="N17" s="73">
        <v>10</v>
      </c>
      <c r="O17" s="72">
        <v>2</v>
      </c>
      <c r="P17" s="72">
        <v>7</v>
      </c>
      <c r="Q17" s="74">
        <v>4</v>
      </c>
      <c r="R17" s="75">
        <v>44992</v>
      </c>
      <c r="S17" s="73">
        <v>10</v>
      </c>
      <c r="T17" s="72">
        <v>2</v>
      </c>
      <c r="U17" s="72">
        <v>7</v>
      </c>
      <c r="V17" s="74">
        <v>4</v>
      </c>
      <c r="W17" s="76">
        <v>44992</v>
      </c>
      <c r="X17" s="69"/>
      <c r="Y17" s="70"/>
      <c r="Z17" s="70"/>
      <c r="AA17" s="71"/>
      <c r="AB17" s="76"/>
      <c r="AC17" s="69"/>
      <c r="AD17" s="70"/>
      <c r="AE17" s="70"/>
      <c r="AF17" s="70"/>
      <c r="AG17" s="75"/>
      <c r="AH17" s="73">
        <v>10</v>
      </c>
      <c r="AI17" s="72">
        <v>2</v>
      </c>
      <c r="AJ17" s="72">
        <v>7</v>
      </c>
      <c r="AK17" s="72">
        <v>4</v>
      </c>
      <c r="AL17" s="76">
        <v>44992</v>
      </c>
      <c r="AM17" s="77"/>
      <c r="AN17" s="70"/>
      <c r="AO17" s="70"/>
      <c r="AP17" s="70"/>
      <c r="AQ17" s="75"/>
      <c r="AR17" s="55" t="s">
        <v>112</v>
      </c>
    </row>
    <row r="18" spans="1:44" ht="42.75" x14ac:dyDescent="0.25">
      <c r="A18" s="155"/>
      <c r="B18" s="36"/>
      <c r="C18" s="36" t="s">
        <v>56</v>
      </c>
      <c r="D18" s="36" t="s">
        <v>49</v>
      </c>
      <c r="E18" s="36" t="s">
        <v>56</v>
      </c>
      <c r="F18" s="36" t="s">
        <v>50</v>
      </c>
      <c r="G18" s="36">
        <v>5</v>
      </c>
      <c r="H18" s="36" t="s">
        <v>56</v>
      </c>
      <c r="I18" s="73">
        <v>17</v>
      </c>
      <c r="J18" s="72">
        <v>2</v>
      </c>
      <c r="K18" s="72">
        <v>14</v>
      </c>
      <c r="L18" s="72">
        <v>4</v>
      </c>
      <c r="M18" s="66">
        <v>44999</v>
      </c>
      <c r="N18" s="73">
        <v>17</v>
      </c>
      <c r="O18" s="72">
        <v>5</v>
      </c>
      <c r="P18" s="72">
        <v>8</v>
      </c>
      <c r="Q18" s="74">
        <v>7</v>
      </c>
      <c r="R18" s="75">
        <v>45000</v>
      </c>
      <c r="S18" s="73">
        <v>17</v>
      </c>
      <c r="T18" s="72">
        <v>5</v>
      </c>
      <c r="U18" s="72">
        <v>8</v>
      </c>
      <c r="V18" s="74">
        <v>7</v>
      </c>
      <c r="W18" s="76">
        <v>45000</v>
      </c>
      <c r="X18" s="69"/>
      <c r="Y18" s="70"/>
      <c r="Z18" s="70"/>
      <c r="AA18" s="71"/>
      <c r="AB18" s="76"/>
      <c r="AC18" s="69"/>
      <c r="AD18" s="70"/>
      <c r="AE18" s="70"/>
      <c r="AF18" s="70"/>
      <c r="AG18" s="75"/>
      <c r="AH18" s="73">
        <v>17</v>
      </c>
      <c r="AI18" s="72">
        <v>5</v>
      </c>
      <c r="AJ18" s="72">
        <v>8</v>
      </c>
      <c r="AK18" s="72">
        <v>7</v>
      </c>
      <c r="AL18" s="76">
        <v>45000</v>
      </c>
      <c r="AM18" s="77"/>
      <c r="AN18" s="70"/>
      <c r="AO18" s="70"/>
      <c r="AP18" s="70"/>
      <c r="AQ18" s="75"/>
      <c r="AR18" s="55" t="s">
        <v>112</v>
      </c>
    </row>
    <row r="19" spans="1:44" ht="33" customHeight="1" x14ac:dyDescent="0.25">
      <c r="A19" s="148" t="s">
        <v>57</v>
      </c>
      <c r="B19" s="151" t="s">
        <v>58</v>
      </c>
      <c r="C19" s="151" t="s">
        <v>59</v>
      </c>
      <c r="D19" s="151" t="s">
        <v>49</v>
      </c>
      <c r="E19" s="151" t="s">
        <v>60</v>
      </c>
      <c r="F19" s="151" t="s">
        <v>14</v>
      </c>
      <c r="G19" s="151">
        <v>1</v>
      </c>
      <c r="H19" s="157" t="s">
        <v>61</v>
      </c>
      <c r="I19" s="46"/>
      <c r="J19" s="47"/>
      <c r="K19" s="47"/>
      <c r="L19" s="47"/>
      <c r="M19" s="48"/>
      <c r="N19" s="46"/>
      <c r="O19" s="47"/>
      <c r="P19" s="47">
        <v>5</v>
      </c>
      <c r="Q19" s="52">
        <v>2</v>
      </c>
      <c r="R19" s="53">
        <v>44967</v>
      </c>
      <c r="S19" s="46"/>
      <c r="T19" s="47"/>
      <c r="U19" s="47">
        <v>5</v>
      </c>
      <c r="V19" s="52">
        <v>2</v>
      </c>
      <c r="W19" s="54">
        <v>44967</v>
      </c>
      <c r="X19" s="46"/>
      <c r="Y19" s="47"/>
      <c r="Z19" s="47"/>
      <c r="AA19" s="52"/>
      <c r="AB19" s="54"/>
      <c r="AC19" s="46"/>
      <c r="AD19" s="47"/>
      <c r="AE19" s="47"/>
      <c r="AF19" s="47"/>
      <c r="AG19" s="53"/>
      <c r="AH19" s="46"/>
      <c r="AI19" s="47"/>
      <c r="AJ19" s="47">
        <v>5</v>
      </c>
      <c r="AK19" s="47">
        <v>2</v>
      </c>
      <c r="AL19" s="54">
        <v>44967</v>
      </c>
      <c r="AM19" s="49"/>
      <c r="AN19" s="47"/>
      <c r="AO19" s="47"/>
      <c r="AP19" s="47"/>
      <c r="AQ19" s="53"/>
      <c r="AR19" s="51" t="s">
        <v>113</v>
      </c>
    </row>
    <row r="20" spans="1:44" ht="42" customHeight="1" x14ac:dyDescent="0.25">
      <c r="A20" s="149"/>
      <c r="B20" s="152"/>
      <c r="C20" s="152"/>
      <c r="D20" s="152"/>
      <c r="E20" s="152"/>
      <c r="F20" s="152"/>
      <c r="G20" s="152"/>
      <c r="H20" s="158"/>
      <c r="I20" s="46">
        <v>4</v>
      </c>
      <c r="J20" s="47">
        <v>3</v>
      </c>
      <c r="K20" s="47">
        <v>2</v>
      </c>
      <c r="L20" s="47">
        <v>2</v>
      </c>
      <c r="M20" s="48">
        <v>45006</v>
      </c>
      <c r="N20" s="46">
        <v>2</v>
      </c>
      <c r="O20" s="47">
        <v>1</v>
      </c>
      <c r="P20" s="47"/>
      <c r="Q20" s="52">
        <v>1</v>
      </c>
      <c r="R20" s="50">
        <v>45007</v>
      </c>
      <c r="S20" s="46">
        <v>2</v>
      </c>
      <c r="T20" s="47">
        <v>1</v>
      </c>
      <c r="U20" s="47"/>
      <c r="V20" s="52">
        <v>1</v>
      </c>
      <c r="W20" s="48">
        <v>45007</v>
      </c>
      <c r="X20" s="46"/>
      <c r="Y20" s="47"/>
      <c r="Z20" s="47"/>
      <c r="AA20" s="52"/>
      <c r="AB20" s="54"/>
      <c r="AC20" s="46"/>
      <c r="AD20" s="47"/>
      <c r="AE20" s="47"/>
      <c r="AF20" s="47"/>
      <c r="AG20" s="53"/>
      <c r="AH20" s="46">
        <v>2</v>
      </c>
      <c r="AI20" s="47">
        <v>1</v>
      </c>
      <c r="AJ20" s="47"/>
      <c r="AK20" s="47">
        <v>1</v>
      </c>
      <c r="AL20" s="48">
        <v>45007</v>
      </c>
      <c r="AM20" s="78"/>
      <c r="AN20" s="79"/>
      <c r="AO20" s="79"/>
      <c r="AP20" s="79"/>
      <c r="AQ20" s="50"/>
      <c r="AR20" s="51" t="s">
        <v>114</v>
      </c>
    </row>
    <row r="21" spans="1:44" ht="57" customHeight="1" x14ac:dyDescent="0.25">
      <c r="A21" s="149"/>
      <c r="B21" s="37" t="s">
        <v>62</v>
      </c>
      <c r="C21" s="37" t="s">
        <v>63</v>
      </c>
      <c r="D21" s="37" t="s">
        <v>44</v>
      </c>
      <c r="E21" s="37" t="s">
        <v>64</v>
      </c>
      <c r="F21" s="37" t="s">
        <v>50</v>
      </c>
      <c r="G21" s="37">
        <v>2</v>
      </c>
      <c r="H21" s="37" t="s">
        <v>65</v>
      </c>
      <c r="I21" s="46"/>
      <c r="J21" s="47"/>
      <c r="K21" s="47"/>
      <c r="L21" s="47"/>
      <c r="M21" s="48"/>
      <c r="N21" s="46"/>
      <c r="O21" s="47"/>
      <c r="P21" s="47"/>
      <c r="Q21" s="52"/>
      <c r="R21" s="53"/>
      <c r="S21" s="46">
        <v>1</v>
      </c>
      <c r="T21" s="47">
        <v>1</v>
      </c>
      <c r="U21" s="47">
        <v>4</v>
      </c>
      <c r="V21" s="47">
        <v>5</v>
      </c>
      <c r="W21" s="80">
        <v>44993</v>
      </c>
      <c r="X21" s="46"/>
      <c r="Y21" s="47"/>
      <c r="Z21" s="47"/>
      <c r="AA21" s="47"/>
      <c r="AB21" s="54"/>
      <c r="AC21" s="46"/>
      <c r="AD21" s="47"/>
      <c r="AE21" s="47"/>
      <c r="AF21" s="47"/>
      <c r="AG21" s="53"/>
      <c r="AH21" s="46"/>
      <c r="AI21" s="47"/>
      <c r="AJ21" s="47"/>
      <c r="AK21" s="47"/>
      <c r="AL21" s="54"/>
      <c r="AM21" s="49"/>
      <c r="AN21" s="47"/>
      <c r="AO21" s="47"/>
      <c r="AP21" s="47"/>
      <c r="AQ21" s="53"/>
      <c r="AR21" s="51"/>
    </row>
    <row r="22" spans="1:44" ht="42.75" x14ac:dyDescent="0.25">
      <c r="A22" s="149"/>
      <c r="B22" s="37"/>
      <c r="C22" s="37"/>
      <c r="D22" s="37"/>
      <c r="E22" s="37"/>
      <c r="F22" s="37"/>
      <c r="G22" s="37"/>
      <c r="H22" s="37"/>
      <c r="I22" s="83">
        <v>10</v>
      </c>
      <c r="J22" s="81">
        <v>7</v>
      </c>
      <c r="K22" s="81">
        <v>11</v>
      </c>
      <c r="L22" s="81">
        <v>7</v>
      </c>
      <c r="M22" s="82">
        <v>45001</v>
      </c>
      <c r="N22" s="83">
        <v>6</v>
      </c>
      <c r="O22" s="81">
        <v>5</v>
      </c>
      <c r="P22" s="81">
        <v>9</v>
      </c>
      <c r="Q22" s="84">
        <v>10</v>
      </c>
      <c r="R22" s="85" t="s">
        <v>115</v>
      </c>
      <c r="S22" s="46">
        <v>6</v>
      </c>
      <c r="T22" s="47">
        <v>5</v>
      </c>
      <c r="U22" s="47">
        <v>6</v>
      </c>
      <c r="V22" s="47">
        <v>8</v>
      </c>
      <c r="W22" s="54">
        <v>45002</v>
      </c>
      <c r="X22" s="83"/>
      <c r="Y22" s="81"/>
      <c r="Z22" s="81"/>
      <c r="AA22" s="81"/>
      <c r="AB22" s="86"/>
      <c r="AC22" s="83"/>
      <c r="AD22" s="81"/>
      <c r="AE22" s="81"/>
      <c r="AF22" s="81"/>
      <c r="AG22" s="85"/>
      <c r="AH22" s="46">
        <v>6</v>
      </c>
      <c r="AI22" s="47">
        <v>5</v>
      </c>
      <c r="AJ22" s="47">
        <v>6</v>
      </c>
      <c r="AK22" s="47">
        <v>9</v>
      </c>
      <c r="AL22" s="54">
        <v>45002</v>
      </c>
      <c r="AM22" s="49"/>
      <c r="AN22" s="47"/>
      <c r="AO22" s="47">
        <v>3</v>
      </c>
      <c r="AP22" s="47">
        <v>1</v>
      </c>
      <c r="AQ22" s="53">
        <v>45002</v>
      </c>
      <c r="AR22" s="65" t="s">
        <v>116</v>
      </c>
    </row>
    <row r="23" spans="1:44" ht="38.25" x14ac:dyDescent="0.25">
      <c r="A23" s="149"/>
      <c r="B23" s="37"/>
      <c r="C23" s="37" t="s">
        <v>117</v>
      </c>
      <c r="D23" s="37" t="s">
        <v>49</v>
      </c>
      <c r="E23" s="37" t="s">
        <v>118</v>
      </c>
      <c r="F23" s="37" t="s">
        <v>50</v>
      </c>
      <c r="G23" s="37">
        <v>4</v>
      </c>
      <c r="H23" s="37" t="s">
        <v>118</v>
      </c>
      <c r="I23" s="83"/>
      <c r="J23" s="81"/>
      <c r="K23" s="81"/>
      <c r="L23" s="81"/>
      <c r="M23" s="82"/>
      <c r="N23" s="83"/>
      <c r="O23" s="81"/>
      <c r="P23" s="81"/>
      <c r="Q23" s="84"/>
      <c r="R23" s="85"/>
      <c r="S23" s="46">
        <v>9</v>
      </c>
      <c r="T23" s="47">
        <v>11</v>
      </c>
      <c r="U23" s="47">
        <v>12</v>
      </c>
      <c r="V23" s="47">
        <v>9</v>
      </c>
      <c r="W23" s="54">
        <v>44965</v>
      </c>
      <c r="X23" s="83"/>
      <c r="Y23" s="81"/>
      <c r="Z23" s="81"/>
      <c r="AA23" s="81"/>
      <c r="AB23" s="86"/>
      <c r="AC23" s="83"/>
      <c r="AD23" s="81"/>
      <c r="AE23" s="81"/>
      <c r="AF23" s="81"/>
      <c r="AG23" s="85"/>
      <c r="AH23" s="83"/>
      <c r="AI23" s="81"/>
      <c r="AJ23" s="81"/>
      <c r="AK23" s="81"/>
      <c r="AL23" s="86"/>
      <c r="AM23" s="49"/>
      <c r="AN23" s="47"/>
      <c r="AO23" s="47"/>
      <c r="AP23" s="47"/>
      <c r="AQ23" s="53"/>
      <c r="AR23" s="87" t="s">
        <v>119</v>
      </c>
    </row>
    <row r="24" spans="1:44" ht="42.75" x14ac:dyDescent="0.25">
      <c r="A24" s="149"/>
      <c r="B24" s="37"/>
      <c r="C24" s="37" t="s">
        <v>120</v>
      </c>
      <c r="D24" s="37" t="s">
        <v>12</v>
      </c>
      <c r="E24" s="37"/>
      <c r="F24" s="37"/>
      <c r="G24" s="37"/>
      <c r="H24" s="37"/>
      <c r="I24" s="83">
        <v>9</v>
      </c>
      <c r="J24" s="81">
        <v>14</v>
      </c>
      <c r="K24" s="81">
        <v>6</v>
      </c>
      <c r="L24" s="81">
        <v>2</v>
      </c>
      <c r="M24" s="82">
        <v>44979</v>
      </c>
      <c r="N24" s="83">
        <v>8</v>
      </c>
      <c r="O24" s="81">
        <v>9</v>
      </c>
      <c r="P24" s="81">
        <v>13</v>
      </c>
      <c r="Q24" s="84">
        <v>1</v>
      </c>
      <c r="R24" s="85" t="s">
        <v>121</v>
      </c>
      <c r="S24" s="46">
        <v>8</v>
      </c>
      <c r="T24" s="47">
        <v>8</v>
      </c>
      <c r="U24" s="47">
        <v>10</v>
      </c>
      <c r="V24" s="47">
        <v>5</v>
      </c>
      <c r="W24" s="48">
        <v>44979</v>
      </c>
      <c r="X24" s="83"/>
      <c r="Y24" s="81"/>
      <c r="Z24" s="81"/>
      <c r="AA24" s="81"/>
      <c r="AB24" s="86"/>
      <c r="AC24" s="83"/>
      <c r="AD24" s="81"/>
      <c r="AE24" s="81"/>
      <c r="AF24" s="81"/>
      <c r="AG24" s="85"/>
      <c r="AH24" s="46">
        <v>8</v>
      </c>
      <c r="AI24" s="47">
        <v>8</v>
      </c>
      <c r="AJ24" s="47">
        <v>10</v>
      </c>
      <c r="AK24" s="47">
        <v>5</v>
      </c>
      <c r="AL24" s="48">
        <v>44979</v>
      </c>
      <c r="AM24" s="49"/>
      <c r="AN24" s="47"/>
      <c r="AO24" s="47"/>
      <c r="AP24" s="47"/>
      <c r="AQ24" s="53"/>
      <c r="AR24" s="65" t="s">
        <v>122</v>
      </c>
    </row>
    <row r="25" spans="1:44" ht="29.25" thickBot="1" x14ac:dyDescent="0.3">
      <c r="A25" s="150"/>
      <c r="B25" s="37"/>
      <c r="C25" s="37"/>
      <c r="D25" s="37"/>
      <c r="E25" s="37" t="s">
        <v>67</v>
      </c>
      <c r="F25" s="37" t="s">
        <v>14</v>
      </c>
      <c r="G25" s="37">
        <v>3</v>
      </c>
      <c r="H25" s="37" t="s">
        <v>68</v>
      </c>
      <c r="I25" s="90"/>
      <c r="J25" s="88"/>
      <c r="K25" s="88"/>
      <c r="L25" s="88"/>
      <c r="M25" s="89"/>
      <c r="N25" s="90"/>
      <c r="O25" s="88"/>
      <c r="P25" s="88"/>
      <c r="Q25" s="91"/>
      <c r="R25" s="92"/>
      <c r="S25" s="90"/>
      <c r="T25" s="88"/>
      <c r="U25" s="88"/>
      <c r="V25" s="88"/>
      <c r="W25" s="93"/>
      <c r="X25" s="90"/>
      <c r="Y25" s="88"/>
      <c r="Z25" s="88"/>
      <c r="AA25" s="88"/>
      <c r="AB25" s="93"/>
      <c r="AC25" s="90"/>
      <c r="AD25" s="88"/>
      <c r="AE25" s="88"/>
      <c r="AF25" s="88"/>
      <c r="AG25" s="92"/>
      <c r="AH25" s="90"/>
      <c r="AI25" s="88"/>
      <c r="AJ25" s="88"/>
      <c r="AK25" s="88"/>
      <c r="AL25" s="93"/>
      <c r="AM25" s="49"/>
      <c r="AN25" s="47"/>
      <c r="AO25" s="47"/>
      <c r="AP25" s="47"/>
      <c r="AQ25" s="53"/>
      <c r="AR25" s="94" t="s">
        <v>123</v>
      </c>
    </row>
    <row r="26" spans="1:44" x14ac:dyDescent="0.25">
      <c r="A26" s="159" t="s">
        <v>124</v>
      </c>
      <c r="B26" s="159"/>
      <c r="C26" s="159"/>
      <c r="D26" s="159"/>
      <c r="E26" s="159"/>
      <c r="F26" s="159"/>
      <c r="G26" s="159"/>
      <c r="H26" s="159"/>
      <c r="I26" s="23">
        <f>SUM(I3:I25)</f>
        <v>71</v>
      </c>
      <c r="J26" s="23">
        <f>SUM(J3:J25)</f>
        <v>41</v>
      </c>
      <c r="K26" s="23">
        <f>SUM(K3:K25)</f>
        <v>60</v>
      </c>
      <c r="L26" s="23">
        <f>SUM(L3:L25)</f>
        <v>25</v>
      </c>
      <c r="N26" s="23">
        <f>SUM(N3:N25)</f>
        <v>60</v>
      </c>
      <c r="O26" s="23">
        <f>SUM(O3:O25)</f>
        <v>31</v>
      </c>
      <c r="P26" s="23">
        <f>SUM(P3:P25)</f>
        <v>55</v>
      </c>
      <c r="Q26" s="23">
        <f>SUM(Q3:Q25)</f>
        <v>28</v>
      </c>
      <c r="S26" s="23">
        <f>SUM(S3:S25)</f>
        <v>76</v>
      </c>
      <c r="T26" s="23">
        <f>SUM(T3:T25)</f>
        <v>45</v>
      </c>
      <c r="U26" s="23">
        <f>SUM(U3:U25)</f>
        <v>66</v>
      </c>
      <c r="V26" s="23">
        <f>SUM(V3:V25)</f>
        <v>44</v>
      </c>
      <c r="X26" s="23">
        <f>SUM(X3:X25)</f>
        <v>3</v>
      </c>
      <c r="Z26" s="23">
        <f>SUM(Z3:Z25)</f>
        <v>4</v>
      </c>
      <c r="AA26" s="23">
        <f>SUM(AA3:AA25)</f>
        <v>1</v>
      </c>
      <c r="AC26" s="23">
        <f>SUM(AC3:AC25)</f>
        <v>8</v>
      </c>
      <c r="AD26" s="23">
        <f>SUM(AD3:AD25)</f>
        <v>5</v>
      </c>
      <c r="AE26" s="23">
        <f>SUM(AE3:AE25)</f>
        <v>1</v>
      </c>
      <c r="AH26" s="23">
        <f>SUM(AH3:AH25)</f>
        <v>60</v>
      </c>
      <c r="AI26" s="23">
        <f>SUM(AI3:AI25)</f>
        <v>33</v>
      </c>
      <c r="AJ26" s="23">
        <f>SUM(AJ3:AJ25)</f>
        <v>46</v>
      </c>
      <c r="AK26" s="23">
        <f>SUM(AK3:AK25)</f>
        <v>30</v>
      </c>
      <c r="AO26" s="23">
        <f>SUM(AO3:AO25)</f>
        <v>3</v>
      </c>
      <c r="AP26" s="23">
        <f>SUM(AP3:AP25)</f>
        <v>1</v>
      </c>
    </row>
    <row r="27" spans="1:44" x14ac:dyDescent="0.25">
      <c r="I27" s="156">
        <f>+I26+J26</f>
        <v>112</v>
      </c>
      <c r="J27" s="156"/>
      <c r="K27" s="156">
        <f>+K26+L26</f>
        <v>85</v>
      </c>
      <c r="L27" s="156"/>
      <c r="N27" s="156">
        <f>+N26+O26</f>
        <v>91</v>
      </c>
      <c r="O27" s="156"/>
      <c r="P27" s="156">
        <f>+P26+Q26</f>
        <v>83</v>
      </c>
      <c r="Q27" s="156"/>
      <c r="S27" s="156">
        <f>+S26+T26</f>
        <v>121</v>
      </c>
      <c r="T27" s="156"/>
      <c r="U27" s="156">
        <f>+U26+V26</f>
        <v>110</v>
      </c>
      <c r="V27" s="156"/>
      <c r="X27" s="156">
        <f>+X26+Y26</f>
        <v>3</v>
      </c>
      <c r="Y27" s="156"/>
      <c r="Z27" s="156">
        <f>+Z26+AA26</f>
        <v>5</v>
      </c>
      <c r="AA27" s="156"/>
      <c r="AC27" s="156">
        <f>+AC26+AD26</f>
        <v>13</v>
      </c>
      <c r="AD27" s="156"/>
      <c r="AE27" s="156">
        <f>+AE26+AF26</f>
        <v>1</v>
      </c>
      <c r="AF27" s="156"/>
      <c r="AH27" s="156">
        <f>+AH26+AI26</f>
        <v>93</v>
      </c>
      <c r="AI27" s="156"/>
      <c r="AJ27" s="156">
        <f>+AJ26+AK26</f>
        <v>76</v>
      </c>
      <c r="AK27" s="156"/>
    </row>
  </sheetData>
  <mergeCells count="49">
    <mergeCell ref="AH27:AI27"/>
    <mergeCell ref="AJ27:AK27"/>
    <mergeCell ref="S27:T27"/>
    <mergeCell ref="U27:V27"/>
    <mergeCell ref="X27:Y27"/>
    <mergeCell ref="Z27:AA27"/>
    <mergeCell ref="AC27:AD27"/>
    <mergeCell ref="AE27:AF27"/>
    <mergeCell ref="F19:F20"/>
    <mergeCell ref="A13:A18"/>
    <mergeCell ref="P27:Q27"/>
    <mergeCell ref="G19:G20"/>
    <mergeCell ref="H19:H20"/>
    <mergeCell ref="A26:H26"/>
    <mergeCell ref="I27:J27"/>
    <mergeCell ref="K27:L27"/>
    <mergeCell ref="N27:O27"/>
    <mergeCell ref="A19:A25"/>
    <mergeCell ref="B19:B20"/>
    <mergeCell ref="C19:C20"/>
    <mergeCell ref="D19:D20"/>
    <mergeCell ref="E19:E20"/>
    <mergeCell ref="F8:F9"/>
    <mergeCell ref="G8:G9"/>
    <mergeCell ref="H8:H9"/>
    <mergeCell ref="AR8:AR9"/>
    <mergeCell ref="A10:A12"/>
    <mergeCell ref="E8:E9"/>
    <mergeCell ref="B6:B7"/>
    <mergeCell ref="C6:C7"/>
    <mergeCell ref="B8:B9"/>
    <mergeCell ref="C8:C9"/>
    <mergeCell ref="D8:D9"/>
    <mergeCell ref="AH1:AL1"/>
    <mergeCell ref="AM1:AQ1"/>
    <mergeCell ref="A3:A9"/>
    <mergeCell ref="B4:B5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</vt:lpstr>
      <vt:lpstr>Intervenciones CES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Constanza Arévalo Barrero</dc:creator>
  <cp:lastModifiedBy>Magda Constanza Arévalo Barrero</cp:lastModifiedBy>
  <dcterms:created xsi:type="dcterms:W3CDTF">2023-10-24T18:02:29Z</dcterms:created>
  <dcterms:modified xsi:type="dcterms:W3CDTF">2023-10-24T19:12:49Z</dcterms:modified>
</cp:coreProperties>
</file>