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.arevalo\Downloads\Colibrí\13.03.2023\"/>
    </mc:Choice>
  </mc:AlternateContent>
  <xr:revisionPtr revIDLastSave="0" documentId="8_{495A9DBE-27FC-45D8-93BD-EC0AEDB0E7FF}" xr6:coauthVersionLast="47" xr6:coauthVersionMax="47" xr10:uidLastSave="{00000000-0000-0000-0000-000000000000}"/>
  <bookViews>
    <workbookView xWindow="-120" yWindow="-120" windowWidth="25440" windowHeight="15390" firstSheet="5" activeTab="7" xr2:uid="{DA0FBD68-46A7-459A-9247-C33CA6BC2471}"/>
  </bookViews>
  <sheets>
    <sheet name="Lista PC" sheetId="4" r:id="rId1"/>
    <sheet name="Puntos Criticos marzo 2023" sheetId="3" r:id="rId2"/>
    <sheet name="Consolidado" sheetId="6" r:id="rId3"/>
    <sheet name="Puntos Criticos abril 2023" sheetId="7" r:id="rId4"/>
    <sheet name="Consolidado Abril " sheetId="9" r:id="rId5"/>
    <sheet name="Puntos Criticos mayo 2023 (2)" sheetId="10" r:id="rId6"/>
    <sheet name="Consolidado mayo" sheetId="12" r:id="rId7"/>
    <sheet name="Puntos Criticos junio 2023 (3)" sheetId="14" r:id="rId8"/>
    <sheet name="consolidado junio " sheetId="13" r:id="rId9"/>
  </sheets>
  <definedNames>
    <definedName name="_xlnm._FilterDatabase" localSheetId="3" hidden="1">'Puntos Criticos abril 2023'!$D$2:$H$35</definedName>
    <definedName name="_xlnm._FilterDatabase" localSheetId="7" hidden="1">'Puntos Criticos junio 2023 (3)'!$D$2:$H$57</definedName>
    <definedName name="_xlnm._FilterDatabase" localSheetId="1" hidden="1">'Puntos Criticos marzo 2023'!$D$2:$H$25</definedName>
    <definedName name="_xlnm._FilterDatabase" localSheetId="5" hidden="1">'Puntos Criticos mayo 2023 (2)'!$D$2:$H$45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3" l="1"/>
  <c r="G4" i="13"/>
  <c r="G5" i="13"/>
  <c r="G6" i="13"/>
  <c r="G7" i="13"/>
  <c r="G8" i="13"/>
  <c r="G2" i="13"/>
  <c r="D3" i="13"/>
  <c r="H3" i="13" s="1"/>
  <c r="D4" i="13"/>
  <c r="H4" i="13" s="1"/>
  <c r="D5" i="13"/>
  <c r="H5" i="13" s="1"/>
  <c r="D6" i="13"/>
  <c r="H6" i="13" s="1"/>
  <c r="D7" i="13"/>
  <c r="H7" i="13" s="1"/>
  <c r="D8" i="13"/>
  <c r="H8" i="13" s="1"/>
  <c r="D2" i="13"/>
  <c r="H2" i="13" s="1"/>
  <c r="AP59" i="14" l="1"/>
  <c r="AO59" i="14"/>
  <c r="AK59" i="14"/>
  <c r="AJ59" i="14"/>
  <c r="AI59" i="14"/>
  <c r="AH59" i="14"/>
  <c r="AF59" i="14"/>
  <c r="AE59" i="14"/>
  <c r="AD59" i="14"/>
  <c r="AC59" i="14"/>
  <c r="AA59" i="14"/>
  <c r="Z59" i="14"/>
  <c r="Y59" i="14"/>
  <c r="X59" i="14"/>
  <c r="V59" i="14"/>
  <c r="U59" i="14"/>
  <c r="T59" i="14"/>
  <c r="S59" i="14"/>
  <c r="Q59" i="14"/>
  <c r="P59" i="14"/>
  <c r="O59" i="14"/>
  <c r="N59" i="14"/>
  <c r="L59" i="14"/>
  <c r="K59" i="14"/>
  <c r="J59" i="14"/>
  <c r="I59" i="14"/>
  <c r="M34" i="12"/>
  <c r="H2" i="12"/>
  <c r="G3" i="12"/>
  <c r="G4" i="12"/>
  <c r="G5" i="12"/>
  <c r="G6" i="12"/>
  <c r="G7" i="12"/>
  <c r="G8" i="12"/>
  <c r="G2" i="12"/>
  <c r="D3" i="12"/>
  <c r="H3" i="12" s="1"/>
  <c r="D4" i="12"/>
  <c r="H4" i="12" s="1"/>
  <c r="D5" i="12"/>
  <c r="H5" i="12" s="1"/>
  <c r="D6" i="12"/>
  <c r="H6" i="12" s="1"/>
  <c r="D7" i="12"/>
  <c r="H7" i="12" s="1"/>
  <c r="D8" i="12"/>
  <c r="H8" i="12" s="1"/>
  <c r="D2" i="12"/>
  <c r="AP47" i="10"/>
  <c r="AO47" i="10"/>
  <c r="AI47" i="10"/>
  <c r="AJ47" i="10"/>
  <c r="AK47" i="10"/>
  <c r="AH47" i="10"/>
  <c r="AD47" i="10"/>
  <c r="AE47" i="10"/>
  <c r="AE48" i="10" s="1"/>
  <c r="AF47" i="10"/>
  <c r="AC47" i="10"/>
  <c r="Y47" i="10"/>
  <c r="Z47" i="10"/>
  <c r="AA47" i="10"/>
  <c r="X47" i="10"/>
  <c r="X48" i="10" s="1"/>
  <c r="T47" i="10"/>
  <c r="U47" i="10"/>
  <c r="V47" i="10"/>
  <c r="S47" i="10"/>
  <c r="O47" i="10"/>
  <c r="P47" i="10"/>
  <c r="Q47" i="10"/>
  <c r="N47" i="10"/>
  <c r="J47" i="10"/>
  <c r="K47" i="10"/>
  <c r="L47" i="10"/>
  <c r="I47" i="10"/>
  <c r="U38" i="9"/>
  <c r="U38" i="6"/>
  <c r="H9" i="9"/>
  <c r="H7" i="9"/>
  <c r="H6" i="9"/>
  <c r="G4" i="9"/>
  <c r="G5" i="9"/>
  <c r="G6" i="9"/>
  <c r="G7" i="9"/>
  <c r="G8" i="9"/>
  <c r="H8" i="9" s="1"/>
  <c r="G9" i="9"/>
  <c r="G3" i="9"/>
  <c r="H3" i="9" s="1"/>
  <c r="D4" i="9"/>
  <c r="H4" i="9" s="1"/>
  <c r="D5" i="9"/>
  <c r="H5" i="9" s="1"/>
  <c r="D6" i="9"/>
  <c r="D7" i="9"/>
  <c r="D8" i="9"/>
  <c r="D9" i="9"/>
  <c r="D3" i="9"/>
  <c r="AP36" i="7"/>
  <c r="AO36" i="7"/>
  <c r="AK36" i="7"/>
  <c r="AJ36" i="7"/>
  <c r="AI36" i="7"/>
  <c r="AH36" i="7"/>
  <c r="AE36" i="7"/>
  <c r="AE37" i="7" s="1"/>
  <c r="AD36" i="7"/>
  <c r="AC36" i="7"/>
  <c r="AA36" i="7"/>
  <c r="Z36" i="7"/>
  <c r="X36" i="7"/>
  <c r="X37" i="7" s="1"/>
  <c r="V36" i="7"/>
  <c r="U36" i="7"/>
  <c r="T36" i="7"/>
  <c r="S36" i="7"/>
  <c r="Q36" i="7"/>
  <c r="P36" i="7"/>
  <c r="O36" i="7"/>
  <c r="N36" i="7"/>
  <c r="L36" i="7"/>
  <c r="K36" i="7"/>
  <c r="J36" i="7"/>
  <c r="I36" i="7"/>
  <c r="G9" i="6"/>
  <c r="D9" i="6"/>
  <c r="H9" i="6" s="1"/>
  <c r="G8" i="6"/>
  <c r="D8" i="6"/>
  <c r="H8" i="6" s="1"/>
  <c r="H7" i="6"/>
  <c r="G7" i="6"/>
  <c r="D7" i="6"/>
  <c r="G6" i="6"/>
  <c r="H6" i="6" s="1"/>
  <c r="D6" i="6"/>
  <c r="G5" i="6"/>
  <c r="D5" i="6"/>
  <c r="H5" i="6" s="1"/>
  <c r="G4" i="6"/>
  <c r="D4" i="6"/>
  <c r="G3" i="6"/>
  <c r="D3" i="6"/>
  <c r="H3" i="6" s="1"/>
  <c r="AJ27" i="3"/>
  <c r="N27" i="3"/>
  <c r="AP26" i="3"/>
  <c r="AO26" i="3"/>
  <c r="AK26" i="3"/>
  <c r="AJ26" i="3"/>
  <c r="AI26" i="3"/>
  <c r="AH26" i="3"/>
  <c r="AE26" i="3"/>
  <c r="AE27" i="3" s="1"/>
  <c r="AD26" i="3"/>
  <c r="AC26" i="3"/>
  <c r="AC27" i="3" s="1"/>
  <c r="AA26" i="3"/>
  <c r="Z27" i="3" s="1"/>
  <c r="Z26" i="3"/>
  <c r="X26" i="3"/>
  <c r="X27" i="3" s="1"/>
  <c r="V26" i="3"/>
  <c r="U26" i="3"/>
  <c r="T26" i="3"/>
  <c r="S26" i="3"/>
  <c r="S27" i="3" s="1"/>
  <c r="Q26" i="3"/>
  <c r="P26" i="3"/>
  <c r="O26" i="3"/>
  <c r="N26" i="3"/>
  <c r="L26" i="3"/>
  <c r="K26" i="3"/>
  <c r="J26" i="3"/>
  <c r="I26" i="3"/>
  <c r="I27" i="3" s="1"/>
  <c r="K27" i="3" l="1"/>
  <c r="U27" i="3"/>
  <c r="P27" i="3"/>
  <c r="AH27" i="3"/>
  <c r="H4" i="6"/>
  <c r="Z60" i="14"/>
  <c r="AE60" i="14"/>
  <c r="U60" i="14"/>
  <c r="K60" i="14"/>
  <c r="P60" i="14"/>
  <c r="AJ60" i="14"/>
  <c r="I60" i="14"/>
  <c r="N60" i="14"/>
  <c r="S60" i="14"/>
  <c r="X60" i="14"/>
  <c r="AC60" i="14"/>
  <c r="AH60" i="14"/>
  <c r="N48" i="10"/>
  <c r="Z48" i="10"/>
  <c r="AJ48" i="10"/>
  <c r="AC48" i="10"/>
  <c r="K48" i="10"/>
  <c r="P48" i="10"/>
  <c r="U48" i="10"/>
  <c r="AH48" i="10"/>
  <c r="I48" i="10"/>
  <c r="S48" i="10"/>
  <c r="K37" i="7"/>
  <c r="P37" i="7"/>
  <c r="U37" i="7"/>
  <c r="AH37" i="7"/>
  <c r="I37" i="7"/>
  <c r="AJ37" i="7"/>
  <c r="S37" i="7"/>
  <c r="N37" i="7"/>
  <c r="AC37" i="7"/>
  <c r="Z37" i="7"/>
</calcChain>
</file>

<file path=xl/sharedStrings.xml><?xml version="1.0" encoding="utf-8"?>
<sst xmlns="http://schemas.openxmlformats.org/spreadsheetml/2006/main" count="1067" uniqueCount="197">
  <si>
    <t xml:space="preserve">Diagnóstico   </t>
  </si>
  <si>
    <t xml:space="preserve">Captura  </t>
  </si>
  <si>
    <t xml:space="preserve">Esterilización </t>
  </si>
  <si>
    <t>Liberación</t>
  </si>
  <si>
    <t>Ingreso a la UCA</t>
  </si>
  <si>
    <t xml:space="preserve">Adopción / Hogar de paso </t>
  </si>
  <si>
    <t>Muertes</t>
  </si>
  <si>
    <t xml:space="preserve">Observaciones </t>
  </si>
  <si>
    <t>Zona</t>
  </si>
  <si>
    <t>Localidad</t>
  </si>
  <si>
    <t>Barrio  </t>
  </si>
  <si>
    <t>Tipo de punto crítico</t>
  </si>
  <si>
    <t>Nombre o apodo de punto crítico</t>
  </si>
  <si>
    <t>Especie  </t>
  </si>
  <si>
    <t>Prioridad</t>
  </si>
  <si>
    <t>Dirección o ubicación punto crítico </t>
  </si>
  <si>
    <t>CH</t>
  </si>
  <si>
    <t>CM</t>
  </si>
  <si>
    <t>FH</t>
  </si>
  <si>
    <t>FM</t>
  </si>
  <si>
    <t xml:space="preserve">Fecha </t>
  </si>
  <si>
    <t>Centro Oriente</t>
  </si>
  <si>
    <t xml:space="preserve">San Carlos </t>
  </si>
  <si>
    <t>Manada/colonia feral o semiferal con animales para esterilizar</t>
  </si>
  <si>
    <t xml:space="preserve">Hospital San Carlos </t>
  </si>
  <si>
    <t>Perro</t>
  </si>
  <si>
    <t xml:space="preserve">Kr 12 D #32-44 sur </t>
  </si>
  <si>
    <t xml:space="preserve">Canino geronte queda bajo custodia de Geogina Aponte. El animal no se esterilizó por la avanzada edad.  </t>
  </si>
  <si>
    <t>San Cristobal</t>
  </si>
  <si>
    <t xml:space="preserve">Santa Ines </t>
  </si>
  <si>
    <t xml:space="preserve">Santa Ines-San Vicente </t>
  </si>
  <si>
    <t xml:space="preserve">Kr 8 b este #36 c 18 sur </t>
  </si>
  <si>
    <t>18/11/2022 (se captura 1 hembra con 10 cachorros) - 22/11/2022  (se captura 1 hembra)</t>
  </si>
  <si>
    <t>Se realizó esterilización en la UCA 03/02/2023</t>
  </si>
  <si>
    <t>18/11/2022 (1 hembra con 10 cachorros) - 22/11/2022  ( 1 hembra)</t>
  </si>
  <si>
    <t>Programación  tentativa de captura de  las dos hembras fatantes 27-31 de marzo /2023</t>
  </si>
  <si>
    <t xml:space="preserve">Se ha identificado dos adultos(2 hembrras 1 esterilizada y otra que falta por esterilizar) + tres cachorros , solo se ha visto uno desdes 15/03/2023Las  intervenciones se estan articulando con la Sra, Elizabeth Aguiar Pérez proteccionista que (alimenta los animales) y Carolina Forero </t>
  </si>
  <si>
    <t xml:space="preserve">Antonio Narino </t>
  </si>
  <si>
    <t xml:space="preserve">Restrepo </t>
  </si>
  <si>
    <t xml:space="preserve">Plaza el restrepo </t>
  </si>
  <si>
    <t>Gatos Restrepo</t>
  </si>
  <si>
    <t>Gato </t>
  </si>
  <si>
    <t xml:space="preserve">Los animales quedan resgurdos y  Estella Angarita se encargo del posoperatorio </t>
  </si>
  <si>
    <t xml:space="preserve">Manada/ colonia feral o semiferal con animales para esterilizar </t>
  </si>
  <si>
    <t>Programación  tentativa de captura de   20-31 de marzo /2023</t>
  </si>
  <si>
    <t>Los Martíres</t>
  </si>
  <si>
    <t>Martires</t>
  </si>
  <si>
    <t xml:space="preserve">Colonia  de gatos </t>
  </si>
  <si>
    <t>Voto Nacional</t>
  </si>
  <si>
    <t>Norte </t>
  </si>
  <si>
    <t>Suba</t>
  </si>
  <si>
    <t>Portal Norte, Suba</t>
  </si>
  <si>
    <t>Caninos Seminario</t>
  </si>
  <si>
    <t>Cl 167 con Kr 74</t>
  </si>
  <si>
    <t xml:space="preserve">La hembra ingresa a la UCA con 5 cachorros </t>
  </si>
  <si>
    <t>Barrios Unidos</t>
  </si>
  <si>
    <t>Parque Distrital Salitre</t>
  </si>
  <si>
    <t>Federación Colombiana de futbol</t>
  </si>
  <si>
    <t>Sede deportiva federación colombiana de futbol</t>
  </si>
  <si>
    <t>Teusaquillo</t>
  </si>
  <si>
    <t xml:space="preserve">Ciudad Universitaria </t>
  </si>
  <si>
    <t xml:space="preserve">Universidad Nacional </t>
  </si>
  <si>
    <t xml:space="preserve">07/02/2023 - 29/02/2023 Reunión de articulación </t>
  </si>
  <si>
    <t xml:space="preserve">12/02/2023 gato con carcinoma de células escamosas + virus de la inmunodeficiencia felina (FIV)  CES+ Urgencias </t>
  </si>
  <si>
    <t xml:space="preserve">Articulación institucional - trabajo de sensibilización con la comunidad universitaria y trabajo con comunicaciones para difundir pieza publicitaria del trabajo que desarrolla CES. </t>
  </si>
  <si>
    <t>Sur </t>
  </si>
  <si>
    <t>Usme</t>
  </si>
  <si>
    <t xml:space="preserve">Tihuaque </t>
  </si>
  <si>
    <t>Punto de abandono frecuente</t>
  </si>
  <si>
    <t>27/03/2023 intervención junto equipo de brigadas médicas</t>
  </si>
  <si>
    <r>
      <t xml:space="preserve">Sr. Diego Caucaceo / </t>
    </r>
    <r>
      <rPr>
        <b/>
        <sz val="11"/>
        <color theme="1"/>
        <rFont val="Arial"/>
        <family val="2"/>
      </rPr>
      <t>Proxima intervención equipo de brigadas médicas 27/03/2023</t>
    </r>
  </si>
  <si>
    <t>16/03/2023 (perra lactante + 3 cachorros)</t>
  </si>
  <si>
    <t>retorna con el peticionario al lugar de captura</t>
  </si>
  <si>
    <t xml:space="preserve"> (3 cachorros)</t>
  </si>
  <si>
    <t>Los cachorros quedan en hogar de paso</t>
  </si>
  <si>
    <t>Valles de cafam</t>
  </si>
  <si>
    <t xml:space="preserve">Potrero de Don Carlos </t>
  </si>
  <si>
    <t xml:space="preserve">31/01/2023 Perrita en celo </t>
  </si>
  <si>
    <t xml:space="preserve">Fecha tentativa de próxina intervención </t>
  </si>
  <si>
    <t>Ciudad Bolivar</t>
  </si>
  <si>
    <t>Arabia</t>
  </si>
  <si>
    <t>Barrio con alta concentración de animales callejeros</t>
  </si>
  <si>
    <t>Ambos </t>
  </si>
  <si>
    <t>Calle 83c sur # 18h-17</t>
  </si>
  <si>
    <t xml:space="preserve">Avanzada 21/03/2023 </t>
  </si>
  <si>
    <t>Se realizó recolección, esterilización y entrega.  Los animales quedan bajo custodia de la proteccionista Mary Luz Ordones</t>
  </si>
  <si>
    <t xml:space="preserve">JJ Róndon </t>
  </si>
  <si>
    <t>Juan José Róndon - Villa Esperanza</t>
  </si>
  <si>
    <t xml:space="preserve">  JJ Róndon - Villa Esperanza</t>
  </si>
  <si>
    <t>Se realizó recolección, esterilización y entrega. Los animales quedan bajo custodia de la proteccionista Claudia Cadena.</t>
  </si>
  <si>
    <t xml:space="preserve">Potosí </t>
  </si>
  <si>
    <t xml:space="preserve">Suroccidente </t>
  </si>
  <si>
    <t>Kennedy</t>
  </si>
  <si>
    <t xml:space="preserve">Palmitas </t>
  </si>
  <si>
    <t xml:space="preserve">Canal Palmitas </t>
  </si>
  <si>
    <t>Carrera 95 a # 38-5 sur</t>
  </si>
  <si>
    <t>Hogar de paso.</t>
  </si>
  <si>
    <t xml:space="preserve">Los animales retornaron a los tenedores </t>
  </si>
  <si>
    <t>Bosa</t>
  </si>
  <si>
    <t xml:space="preserve">San José </t>
  </si>
  <si>
    <t>San José, San José 2 sector</t>
  </si>
  <si>
    <t>DIAGONAL 91 sur # 88-62</t>
  </si>
  <si>
    <t>(recolectados) 17/03/2023</t>
  </si>
  <si>
    <t>Los animales retornaron a los tenedores. En el transporte de está jornada murieron 4 gatos (3 hembras y 1 macho)</t>
  </si>
  <si>
    <t xml:space="preserve">Zona periferica H. Tibanica </t>
  </si>
  <si>
    <t>Manzanares</t>
  </si>
  <si>
    <t xml:space="preserve">Intervenciones en el barrio </t>
  </si>
  <si>
    <t xml:space="preserve">San Bernardino </t>
  </si>
  <si>
    <t>Capturados y recolectados</t>
  </si>
  <si>
    <t>Intervenciones en el barrio (retornan los animales a sus tenedores y los animales menores de 3 meses quedan en hogar de paso</t>
  </si>
  <si>
    <t xml:space="preserve">Kimy Pernia </t>
  </si>
  <si>
    <t>Calle 83 sur # 91</t>
  </si>
  <si>
    <t xml:space="preserve">Se tiene que programar intervención para el mes de abril  </t>
  </si>
  <si>
    <t xml:space="preserve">Total </t>
  </si>
  <si>
    <t>San Cristóbal</t>
  </si>
  <si>
    <t xml:space="preserve">Plaza el Restrepo </t>
  </si>
  <si>
    <t xml:space="preserve">JJ Róndon* </t>
  </si>
  <si>
    <t>Potosí *</t>
  </si>
  <si>
    <t xml:space="preserve">Bosa San Bernardino </t>
  </si>
  <si>
    <t>Zona periferica H. Tibanica*</t>
  </si>
  <si>
    <t>Barrio Manzanares</t>
  </si>
  <si>
    <t>Zona periferica H. Tibanica</t>
  </si>
  <si>
    <t xml:space="preserve">Tipo de intervención </t>
  </si>
  <si>
    <t>Total perros</t>
  </si>
  <si>
    <t>Total gatos</t>
  </si>
  <si>
    <t xml:space="preserve">Total de animales </t>
  </si>
  <si>
    <t xml:space="preserve">Diagnóstico </t>
  </si>
  <si>
    <t>Capturas</t>
  </si>
  <si>
    <t>Esterilizaciones</t>
  </si>
  <si>
    <t xml:space="preserve">Adopción /Hogar de paso / Regreso a su cuidador </t>
  </si>
  <si>
    <t>Mortalidades</t>
  </si>
  <si>
    <t>* Se adicionaron por parte del equipo CES ya que se atendieron en el mes de marzo de 2023</t>
  </si>
  <si>
    <t>PUNTOS CRÍTICOS EQUIPO CES</t>
  </si>
  <si>
    <t>Los animales esterilizados quedan bajo custodia de  Cristina Deaza, falta una gata carey y se programa la próxima captura la última semana de marzo fecha tentativa.</t>
  </si>
  <si>
    <t xml:space="preserve">PUNTOS CRÍTICOS </t>
  </si>
  <si>
    <t>03/05/20223 Mesa de trabajo para iniciar el protocolo de atención. 04/05/2023 Jornada de sensibilización - Como funciona la Estrategia CES/ SCCGC</t>
  </si>
  <si>
    <t>Internvenciones realizadas en cooperación de Cristina Deaza</t>
  </si>
  <si>
    <t>28 - 29/03/2023</t>
  </si>
  <si>
    <r>
      <t>Se ha identificado dos adultos(2 hembrras 1 esterilizada y otra que falta por esterilizar) + tres cachorros , solo se ha visto uno desdes 15/03/2023Las  intervenciones se estan articulando con la Sra, Elizabeth Aguiar Pérez proteccionista que (alimenta los animales) y Carolina Forero</t>
    </r>
    <r>
      <rPr>
        <b/>
        <sz val="11"/>
        <color theme="1"/>
        <rFont val="Arial"/>
        <family val="2"/>
      </rPr>
      <t>. Los cachorros capaturados el 28/03/203 quedan bajo custodia de Geogina Aponte</t>
    </r>
  </si>
  <si>
    <t>2803/2023  29/03/2023</t>
  </si>
  <si>
    <t xml:space="preserve">Programación proxima captura 17 - 30 de abril </t>
  </si>
  <si>
    <t xml:space="preserve">Club los Lagartos </t>
  </si>
  <si>
    <t xml:space="preserve">Puente Aranda </t>
  </si>
  <si>
    <t>Zona periferica Carcel La Modelo</t>
  </si>
  <si>
    <t>Los animales son entregados a los tutores correspondientes</t>
  </si>
  <si>
    <t>3/04/2023 en la UCA</t>
  </si>
  <si>
    <t>C.Los Lagartos</t>
  </si>
  <si>
    <t>Los cachorros capaturados el 05/04/2023 quedan bajo custodia de Miriam Yaguara</t>
  </si>
  <si>
    <t>Relleno Sanitario Doña Juana</t>
  </si>
  <si>
    <t>Relleno</t>
  </si>
  <si>
    <t>Los cachorros capaturados el 28/03/203 quedan bajo custodia de Geogina Aponte</t>
  </si>
  <si>
    <t>se activó la trampa Tomahawk por el periodo e 24 horas para facilitar la captura de los individuos adultos, resultando en la captura efectiva de un macho adulto, el cual fue trasladado el día 31 de marzo de 2023 a la Unidad de Cuidado Animal para realizar el procedimiento de esterilización</t>
  </si>
  <si>
    <t>Mochuelo alto</t>
  </si>
  <si>
    <t xml:space="preserve"> Los animales quedan bajo custodia de la proteccionistaJasbleidy Dimate </t>
  </si>
  <si>
    <t>Av Boyaca kilometro 5 vía al  Llano</t>
  </si>
  <si>
    <t>Calle 41B Bis # 81K-31</t>
  </si>
  <si>
    <t>Bilbao</t>
  </si>
  <si>
    <t>Salon Comunal San Carlos</t>
  </si>
  <si>
    <t>24/04/2023 - 05/05/2023 Fecha tentativa de Dx</t>
  </si>
  <si>
    <t xml:space="preserve">Articulación con la Sra. Gloria para realizar avanzada </t>
  </si>
  <si>
    <t xml:space="preserve">Juan Rey </t>
  </si>
  <si>
    <t>CAI</t>
  </si>
  <si>
    <t>5/04/2023 Cierre de colonia revisar localizaciones</t>
  </si>
  <si>
    <t>27/03/2023 intervención junto equipo de brigadas médicas no fue permitido el ingreso a ver los animales - 17/04/2023 - 16 animales atendidos por brigadas médicas</t>
  </si>
  <si>
    <t>18/05/2023 Jornada de sensibilización - Como funciona la Estrategia CES/ SCCGC</t>
  </si>
  <si>
    <t xml:space="preserve"> Gran Colom,bia </t>
  </si>
  <si>
    <t>Quindio</t>
  </si>
  <si>
    <t>Pendiente - Programación de jornada de esterilización Gran Colombia mes de junio</t>
  </si>
  <si>
    <t xml:space="preserve">Los Olivos </t>
  </si>
  <si>
    <t>22 - 30 de mayo Avanzada</t>
  </si>
  <si>
    <t>17/05/2023 Mesa de trabajo conla UAES</t>
  </si>
  <si>
    <t xml:space="preserve">22 - 30 de mayo Operativo de captura canino adulto hembra /semiferal </t>
  </si>
  <si>
    <t>captura y recolección 24/05/2023</t>
  </si>
  <si>
    <t>Calle 83 sur # 92</t>
  </si>
  <si>
    <t>Palmitas  manada semiferal</t>
  </si>
  <si>
    <t>Palmitas vulnerabilidad</t>
  </si>
  <si>
    <t>Perros</t>
  </si>
  <si>
    <t>Gatos</t>
  </si>
  <si>
    <t>Capturas/ Recolecciones</t>
  </si>
  <si>
    <t xml:space="preserve"> H. Tibanica </t>
  </si>
  <si>
    <t>14/06/2023 captura y recolección</t>
  </si>
  <si>
    <t>*Acapulco, La Esmeralda y Relleno Doña Juana</t>
  </si>
  <si>
    <t xml:space="preserve">Quiba </t>
  </si>
  <si>
    <t xml:space="preserve">*Quiba Zona Rural </t>
  </si>
  <si>
    <t>debido a las condiciones de salud (desnutrición, baja condición corporal 1/5, alteración en S.Musculo esquelético  e infestación de ectoparasitos) uno de los individuos (macho adulto) es acogido por  la Dra. Tatiana Jiménez Villegas (MV-CES) para mejorar el estado salud, brindar hogar de paso y articular la atención con el equipo de brigadas médicas del IDPYBA.</t>
  </si>
  <si>
    <t xml:space="preserve">*San Bernardino + San José </t>
  </si>
  <si>
    <t xml:space="preserve">*San Bernardino + Kimy Pernia  </t>
  </si>
  <si>
    <t xml:space="preserve">Cundinamarca/Pensilvania </t>
  </si>
  <si>
    <t>30/06/2023 recolección</t>
  </si>
  <si>
    <t xml:space="preserve">Vitelma y Ramajal </t>
  </si>
  <si>
    <t xml:space="preserve">22/06/2023 captura y recolección </t>
  </si>
  <si>
    <t xml:space="preserve">6/06/2023 captura y recolección </t>
  </si>
  <si>
    <t>entregados</t>
  </si>
  <si>
    <t xml:space="preserve"> Barrio Libertadores y Santa Rita Suroriental</t>
  </si>
  <si>
    <t>Avanzada Barrio Libertadores, Santa Rita Suroriental y alrededores localidad de San Cristóbal</t>
  </si>
  <si>
    <t xml:space="preserve">2/06/2023 captura perrita en celo </t>
  </si>
  <si>
    <t xml:space="preserve">Gatos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</si>
</sst>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5CCA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4" fontId="2" fillId="4" borderId="16" xfId="0" applyNumberFormat="1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2" fillId="4" borderId="16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14" fontId="8" fillId="4" borderId="16" xfId="0" applyNumberFormat="1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14" fontId="1" fillId="4" borderId="1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8" borderId="12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/>
    <xf numFmtId="0" fontId="11" fillId="4" borderId="47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left" indent="1"/>
    </xf>
    <xf numFmtId="0" fontId="10" fillId="4" borderId="25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left" wrapText="1" indent="1"/>
    </xf>
    <xf numFmtId="0" fontId="10" fillId="4" borderId="44" xfId="0" applyFont="1" applyFill="1" applyBorder="1" applyAlignment="1">
      <alignment horizontal="left" indent="1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4" fontId="1" fillId="5" borderId="16" xfId="0" applyNumberFormat="1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14" fontId="1" fillId="9" borderId="16" xfId="0" applyNumberFormat="1" applyFont="1" applyFill="1" applyBorder="1" applyAlignment="1">
      <alignment horizontal="center" vertical="center" wrapText="1"/>
    </xf>
    <xf numFmtId="14" fontId="1" fillId="9" borderId="16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14" fontId="2" fillId="9" borderId="16" xfId="0" applyNumberFormat="1" applyFont="1" applyFill="1" applyBorder="1" applyAlignment="1">
      <alignment horizontal="center" vertical="center"/>
    </xf>
    <xf numFmtId="14" fontId="2" fillId="9" borderId="16" xfId="0" applyNumberFormat="1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14" fontId="1" fillId="4" borderId="9" xfId="0" applyNumberFormat="1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9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14" fontId="2" fillId="9" borderId="21" xfId="0" applyNumberFormat="1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 wrapText="1"/>
    </xf>
    <xf numFmtId="14" fontId="8" fillId="9" borderId="16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4" fontId="1" fillId="4" borderId="16" xfId="0" applyNumberFormat="1" applyFont="1" applyFill="1" applyBorder="1" applyAlignment="1">
      <alignment horizontal="center" vertical="center"/>
    </xf>
    <xf numFmtId="14" fontId="1" fillId="9" borderId="9" xfId="0" applyNumberFormat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4" fontId="2" fillId="9" borderId="9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14" fontId="8" fillId="4" borderId="21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4" fontId="1" fillId="4" borderId="21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 wrapText="1"/>
    </xf>
    <xf numFmtId="14" fontId="2" fillId="5" borderId="16" xfId="0" applyNumberFormat="1" applyFont="1" applyFill="1" applyBorder="1" applyAlignment="1">
      <alignment horizontal="center" vertical="center" wrapText="1"/>
    </xf>
    <xf numFmtId="14" fontId="7" fillId="4" borderId="16" xfId="0" applyNumberFormat="1" applyFont="1" applyFill="1" applyBorder="1" applyAlignment="1">
      <alignment horizontal="center" vertical="center" wrapText="1"/>
    </xf>
    <xf numFmtId="14" fontId="7" fillId="4" borderId="9" xfId="0" applyNumberFormat="1" applyFont="1" applyFill="1" applyBorder="1" applyAlignment="1">
      <alignment horizontal="center" vertical="center" wrapText="1"/>
    </xf>
    <xf numFmtId="14" fontId="1" fillId="9" borderId="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14" fontId="8" fillId="2" borderId="1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4" fontId="2" fillId="2" borderId="21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4" fontId="1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14" fontId="0" fillId="9" borderId="8" xfId="0" applyNumberForma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14" fontId="2" fillId="4" borderId="26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25" xfId="0" applyFill="1" applyBorder="1"/>
    <xf numFmtId="0" fontId="0" fillId="4" borderId="45" xfId="0" applyFill="1" applyBorder="1"/>
    <xf numFmtId="0" fontId="0" fillId="4" borderId="46" xfId="0" applyFill="1" applyBorder="1"/>
    <xf numFmtId="0" fontId="0" fillId="4" borderId="0" xfId="0" applyFill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12" fillId="0" borderId="0" xfId="0" applyFont="1"/>
    <xf numFmtId="2" fontId="12" fillId="0" borderId="0" xfId="0" applyNumberFormat="1" applyFont="1"/>
    <xf numFmtId="14" fontId="2" fillId="2" borderId="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4" fontId="1" fillId="2" borderId="16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 vertical="center" wrapText="1"/>
    </xf>
    <xf numFmtId="14" fontId="7" fillId="4" borderId="13" xfId="0" applyNumberFormat="1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14" fontId="2" fillId="4" borderId="26" xfId="0" applyNumberFormat="1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14" fontId="0" fillId="9" borderId="26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4" borderId="3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8" borderId="2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14" fontId="2" fillId="5" borderId="26" xfId="0" applyNumberFormat="1" applyFont="1" applyFill="1" applyBorder="1" applyAlignment="1">
      <alignment horizontal="center" vertical="center" wrapText="1"/>
    </xf>
    <xf numFmtId="14" fontId="2" fillId="5" borderId="51" xfId="0" applyNumberFormat="1" applyFont="1" applyFill="1" applyBorder="1" applyAlignment="1">
      <alignment horizontal="center" vertical="center" wrapText="1"/>
    </xf>
    <xf numFmtId="14" fontId="2" fillId="5" borderId="14" xfId="0" applyNumberFormat="1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5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Consolidado!$A$3</c:f>
              <c:strCache>
                <c:ptCount val="1"/>
                <c:pt idx="0">
                  <c:v>Diagnóstico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Consolidado!$B$2:$H$2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Consolidado!$B$3:$H$3</c:f>
              <c:numCache>
                <c:formatCode>General</c:formatCode>
                <c:ptCount val="7"/>
                <c:pt idx="0">
                  <c:v>71</c:v>
                </c:pt>
                <c:pt idx="1">
                  <c:v>41</c:v>
                </c:pt>
                <c:pt idx="2">
                  <c:v>112</c:v>
                </c:pt>
                <c:pt idx="3">
                  <c:v>60</c:v>
                </c:pt>
                <c:pt idx="4">
                  <c:v>25</c:v>
                </c:pt>
                <c:pt idx="5">
                  <c:v>85</c:v>
                </c:pt>
                <c:pt idx="6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7-456D-8D00-E97F68546B2D}"/>
            </c:ext>
          </c:extLst>
        </c:ser>
        <c:ser>
          <c:idx val="1"/>
          <c:order val="1"/>
          <c:tx>
            <c:strRef>
              <c:f>Consolidado!$A$4</c:f>
              <c:strCache>
                <c:ptCount val="1"/>
                <c:pt idx="0">
                  <c:v>Capturas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Consolidado!$B$2:$H$2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Consolidado!$B$4:$H$4</c:f>
              <c:numCache>
                <c:formatCode>General</c:formatCode>
                <c:ptCount val="7"/>
                <c:pt idx="0">
                  <c:v>60</c:v>
                </c:pt>
                <c:pt idx="1">
                  <c:v>31</c:v>
                </c:pt>
                <c:pt idx="2">
                  <c:v>91</c:v>
                </c:pt>
                <c:pt idx="3">
                  <c:v>55</c:v>
                </c:pt>
                <c:pt idx="4">
                  <c:v>28</c:v>
                </c:pt>
                <c:pt idx="5">
                  <c:v>83</c:v>
                </c:pt>
                <c:pt idx="6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7-456D-8D00-E97F68546B2D}"/>
            </c:ext>
          </c:extLst>
        </c:ser>
        <c:ser>
          <c:idx val="2"/>
          <c:order val="2"/>
          <c:tx>
            <c:strRef>
              <c:f>Consolidado!$A$5</c:f>
              <c:strCache>
                <c:ptCount val="1"/>
                <c:pt idx="0">
                  <c:v>Esterilizaciones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Consolidado!$B$2:$H$2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Consolidado!$B$5:$H$5</c:f>
              <c:numCache>
                <c:formatCode>General</c:formatCode>
                <c:ptCount val="7"/>
                <c:pt idx="0">
                  <c:v>76</c:v>
                </c:pt>
                <c:pt idx="1">
                  <c:v>45</c:v>
                </c:pt>
                <c:pt idx="2">
                  <c:v>121</c:v>
                </c:pt>
                <c:pt idx="3">
                  <c:v>66</c:v>
                </c:pt>
                <c:pt idx="4">
                  <c:v>44</c:v>
                </c:pt>
                <c:pt idx="5">
                  <c:v>110</c:v>
                </c:pt>
                <c:pt idx="6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7-456D-8D00-E97F68546B2D}"/>
            </c:ext>
          </c:extLst>
        </c:ser>
        <c:ser>
          <c:idx val="3"/>
          <c:order val="3"/>
          <c:tx>
            <c:strRef>
              <c:f>Consolidado!$A$6</c:f>
              <c:strCache>
                <c:ptCount val="1"/>
                <c:pt idx="0">
                  <c:v>Liberación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Consolidado!$B$2:$H$2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Consolidado!$B$6:$H$6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7-456D-8D00-E97F68546B2D}"/>
            </c:ext>
          </c:extLst>
        </c:ser>
        <c:ser>
          <c:idx val="4"/>
          <c:order val="4"/>
          <c:tx>
            <c:strRef>
              <c:f>Consolidado!$A$7</c:f>
              <c:strCache>
                <c:ptCount val="1"/>
                <c:pt idx="0">
                  <c:v>Ingreso a la UCA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Consolidado!$B$2:$H$2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Consolidado!$B$7:$H$7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13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47-456D-8D00-E97F68546B2D}"/>
            </c:ext>
          </c:extLst>
        </c:ser>
        <c:ser>
          <c:idx val="5"/>
          <c:order val="5"/>
          <c:tx>
            <c:strRef>
              <c:f>Consolidado!$A$8</c:f>
              <c:strCache>
                <c:ptCount val="1"/>
                <c:pt idx="0">
                  <c:v>Adopción /Hogar de paso / Regreso a su cuidador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Consolidado!$B$2:$H$2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Consolidado!$B$8:$H$8</c:f>
              <c:numCache>
                <c:formatCode>General</c:formatCode>
                <c:ptCount val="7"/>
                <c:pt idx="0">
                  <c:v>60</c:v>
                </c:pt>
                <c:pt idx="1">
                  <c:v>33</c:v>
                </c:pt>
                <c:pt idx="2">
                  <c:v>93</c:v>
                </c:pt>
                <c:pt idx="3">
                  <c:v>46</c:v>
                </c:pt>
                <c:pt idx="4">
                  <c:v>30</c:v>
                </c:pt>
                <c:pt idx="5">
                  <c:v>76</c:v>
                </c:pt>
                <c:pt idx="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47-456D-8D00-E97F68546B2D}"/>
            </c:ext>
          </c:extLst>
        </c:ser>
        <c:ser>
          <c:idx val="6"/>
          <c:order val="6"/>
          <c:tx>
            <c:strRef>
              <c:f>Consolidado!$A$9</c:f>
              <c:strCache>
                <c:ptCount val="1"/>
                <c:pt idx="0">
                  <c:v>Mortalidades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Consolidado!$B$2:$H$2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Consolidado!$B$9:$H$9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47-456D-8D00-E97F68546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8942975"/>
        <c:axId val="794657487"/>
      </c:barChart>
      <c:catAx>
        <c:axId val="748942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  <c:crossAx val="794657487"/>
        <c:crosses val="autoZero"/>
        <c:auto val="1"/>
        <c:lblAlgn val="ctr"/>
        <c:lblOffset val="100"/>
        <c:noMultiLvlLbl val="0"/>
      </c:catAx>
      <c:valAx>
        <c:axId val="794657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89429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dTable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'Consolidado Abril '!$A$3</c:f>
              <c:strCache>
                <c:ptCount val="1"/>
                <c:pt idx="0">
                  <c:v>Diagnóstico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'Consolidado Abril '!$B$2:$H$2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Abril '!$B$3:$H$3</c:f>
              <c:numCache>
                <c:formatCode>General</c:formatCode>
                <c:ptCount val="7"/>
                <c:pt idx="0">
                  <c:v>101</c:v>
                </c:pt>
                <c:pt idx="1">
                  <c:v>66</c:v>
                </c:pt>
                <c:pt idx="2">
                  <c:v>167</c:v>
                </c:pt>
                <c:pt idx="3">
                  <c:v>73</c:v>
                </c:pt>
                <c:pt idx="4">
                  <c:v>27</c:v>
                </c:pt>
                <c:pt idx="5">
                  <c:v>100</c:v>
                </c:pt>
                <c:pt idx="6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5-4CD4-A111-B6F399A16D38}"/>
            </c:ext>
          </c:extLst>
        </c:ser>
        <c:ser>
          <c:idx val="1"/>
          <c:order val="1"/>
          <c:tx>
            <c:strRef>
              <c:f>'Consolidado Abril '!$A$4</c:f>
              <c:strCache>
                <c:ptCount val="1"/>
                <c:pt idx="0">
                  <c:v>Capturas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'Consolidado Abril '!$B$2:$H$2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Abril '!$B$4:$H$4</c:f>
              <c:numCache>
                <c:formatCode>General</c:formatCode>
                <c:ptCount val="7"/>
                <c:pt idx="0">
                  <c:v>74</c:v>
                </c:pt>
                <c:pt idx="1">
                  <c:v>41</c:v>
                </c:pt>
                <c:pt idx="2">
                  <c:v>115</c:v>
                </c:pt>
                <c:pt idx="3">
                  <c:v>60</c:v>
                </c:pt>
                <c:pt idx="4">
                  <c:v>31</c:v>
                </c:pt>
                <c:pt idx="5">
                  <c:v>91</c:v>
                </c:pt>
                <c:pt idx="6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5-4CD4-A111-B6F399A16D38}"/>
            </c:ext>
          </c:extLst>
        </c:ser>
        <c:ser>
          <c:idx val="2"/>
          <c:order val="2"/>
          <c:tx>
            <c:strRef>
              <c:f>'Consolidado Abril '!$A$5</c:f>
              <c:strCache>
                <c:ptCount val="1"/>
                <c:pt idx="0">
                  <c:v>Esterilizaciones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'Consolidado Abril '!$B$2:$H$2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Abril '!$B$5:$H$5</c:f>
              <c:numCache>
                <c:formatCode>General</c:formatCode>
                <c:ptCount val="7"/>
                <c:pt idx="0">
                  <c:v>77</c:v>
                </c:pt>
                <c:pt idx="1">
                  <c:v>50</c:v>
                </c:pt>
                <c:pt idx="2">
                  <c:v>127</c:v>
                </c:pt>
                <c:pt idx="3">
                  <c:v>71</c:v>
                </c:pt>
                <c:pt idx="4">
                  <c:v>47</c:v>
                </c:pt>
                <c:pt idx="5">
                  <c:v>118</c:v>
                </c:pt>
                <c:pt idx="6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25-4CD4-A111-B6F399A16D38}"/>
            </c:ext>
          </c:extLst>
        </c:ser>
        <c:ser>
          <c:idx val="3"/>
          <c:order val="3"/>
          <c:tx>
            <c:strRef>
              <c:f>'Consolidado Abril '!$A$6</c:f>
              <c:strCache>
                <c:ptCount val="1"/>
                <c:pt idx="0">
                  <c:v>Liberación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'Consolidado Abril '!$B$2:$H$2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Abril '!$B$6:$H$6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25-4CD4-A111-B6F399A16D38}"/>
            </c:ext>
          </c:extLst>
        </c:ser>
        <c:ser>
          <c:idx val="4"/>
          <c:order val="4"/>
          <c:tx>
            <c:strRef>
              <c:f>'Consolidado Abril '!$A$7</c:f>
              <c:strCache>
                <c:ptCount val="1"/>
                <c:pt idx="0">
                  <c:v>Ingreso a la UCA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'Consolidado Abril '!$B$2:$H$2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Abril '!$B$7:$H$7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13</c:v>
                </c:pt>
                <c:pt idx="3">
                  <c:v>1</c:v>
                </c:pt>
                <c:pt idx="5">
                  <c:v>1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25-4CD4-A111-B6F399A16D38}"/>
            </c:ext>
          </c:extLst>
        </c:ser>
        <c:ser>
          <c:idx val="5"/>
          <c:order val="5"/>
          <c:tx>
            <c:strRef>
              <c:f>'Consolidado Abril '!$A$8</c:f>
              <c:strCache>
                <c:ptCount val="1"/>
                <c:pt idx="0">
                  <c:v>Adopción /Hogar de paso / Regreso a su cuidador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'Consolidado Abril '!$B$2:$H$2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Abril '!$B$8:$H$8</c:f>
              <c:numCache>
                <c:formatCode>General</c:formatCode>
                <c:ptCount val="7"/>
                <c:pt idx="0">
                  <c:v>79</c:v>
                </c:pt>
                <c:pt idx="1">
                  <c:v>50</c:v>
                </c:pt>
                <c:pt idx="2">
                  <c:v>129</c:v>
                </c:pt>
                <c:pt idx="3">
                  <c:v>49</c:v>
                </c:pt>
                <c:pt idx="4">
                  <c:v>31</c:v>
                </c:pt>
                <c:pt idx="5">
                  <c:v>80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25-4CD4-A111-B6F399A16D38}"/>
            </c:ext>
          </c:extLst>
        </c:ser>
        <c:ser>
          <c:idx val="6"/>
          <c:order val="6"/>
          <c:tx>
            <c:strRef>
              <c:f>'Consolidado Abril '!$A$9</c:f>
              <c:strCache>
                <c:ptCount val="1"/>
                <c:pt idx="0">
                  <c:v>Mortalidades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'Consolidado Abril '!$B$2:$H$2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Total perros</c:v>
                </c:pt>
                <c:pt idx="3">
                  <c:v>FH</c:v>
                </c:pt>
                <c:pt idx="4">
                  <c:v>FM</c:v>
                </c:pt>
                <c:pt idx="5">
                  <c:v>Total 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Abril '!$B$9:$H$9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25-4CD4-A111-B6F399A16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8942975"/>
        <c:axId val="794657487"/>
      </c:barChart>
      <c:catAx>
        <c:axId val="748942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  <c:crossAx val="794657487"/>
        <c:crosses val="autoZero"/>
        <c:auto val="1"/>
        <c:lblAlgn val="ctr"/>
        <c:lblOffset val="100"/>
        <c:noMultiLvlLbl val="0"/>
      </c:catAx>
      <c:valAx>
        <c:axId val="794657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89429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dTable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'Consolidado mayo'!$A$2</c:f>
              <c:strCache>
                <c:ptCount val="1"/>
                <c:pt idx="0">
                  <c:v>Diagnóstico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'Consolidado mayo'!$B$1:$H$1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mayo'!$B$2:$H$2</c:f>
              <c:numCache>
                <c:formatCode>General</c:formatCode>
                <c:ptCount val="7"/>
                <c:pt idx="0">
                  <c:v>122</c:v>
                </c:pt>
                <c:pt idx="1">
                  <c:v>89</c:v>
                </c:pt>
                <c:pt idx="2">
                  <c:v>211</c:v>
                </c:pt>
                <c:pt idx="3">
                  <c:v>80</c:v>
                </c:pt>
                <c:pt idx="4">
                  <c:v>38</c:v>
                </c:pt>
                <c:pt idx="5">
                  <c:v>118</c:v>
                </c:pt>
                <c:pt idx="6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1-43D1-BC07-B939745D226C}"/>
            </c:ext>
          </c:extLst>
        </c:ser>
        <c:ser>
          <c:idx val="1"/>
          <c:order val="1"/>
          <c:tx>
            <c:strRef>
              <c:f>'Consolidado mayo'!$A$3</c:f>
              <c:strCache>
                <c:ptCount val="1"/>
                <c:pt idx="0">
                  <c:v>Capturas/ Recolecciones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'Consolidado mayo'!$B$1:$H$1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mayo'!$B$3:$H$3</c:f>
              <c:numCache>
                <c:formatCode>General</c:formatCode>
                <c:ptCount val="7"/>
                <c:pt idx="0">
                  <c:v>97</c:v>
                </c:pt>
                <c:pt idx="1">
                  <c:v>51</c:v>
                </c:pt>
                <c:pt idx="2">
                  <c:v>148</c:v>
                </c:pt>
                <c:pt idx="3">
                  <c:v>70</c:v>
                </c:pt>
                <c:pt idx="4">
                  <c:v>43</c:v>
                </c:pt>
                <c:pt idx="5">
                  <c:v>113</c:v>
                </c:pt>
                <c:pt idx="6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1-43D1-BC07-B939745D226C}"/>
            </c:ext>
          </c:extLst>
        </c:ser>
        <c:ser>
          <c:idx val="2"/>
          <c:order val="2"/>
          <c:tx>
            <c:strRef>
              <c:f>'Consolidado mayo'!$A$4</c:f>
              <c:strCache>
                <c:ptCount val="1"/>
                <c:pt idx="0">
                  <c:v>Esterilizaciones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'Consolidado mayo'!$B$1:$H$1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mayo'!$B$4:$H$4</c:f>
              <c:numCache>
                <c:formatCode>General</c:formatCode>
                <c:ptCount val="7"/>
                <c:pt idx="0">
                  <c:v>97</c:v>
                </c:pt>
                <c:pt idx="1">
                  <c:v>59</c:v>
                </c:pt>
                <c:pt idx="2">
                  <c:v>156</c:v>
                </c:pt>
                <c:pt idx="3">
                  <c:v>78</c:v>
                </c:pt>
                <c:pt idx="4">
                  <c:v>55</c:v>
                </c:pt>
                <c:pt idx="5">
                  <c:v>133</c:v>
                </c:pt>
                <c:pt idx="6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1-43D1-BC07-B939745D226C}"/>
            </c:ext>
          </c:extLst>
        </c:ser>
        <c:ser>
          <c:idx val="3"/>
          <c:order val="3"/>
          <c:tx>
            <c:strRef>
              <c:f>'Consolidado mayo'!$A$5</c:f>
              <c:strCache>
                <c:ptCount val="1"/>
                <c:pt idx="0">
                  <c:v>Liberación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'Consolidado mayo'!$B$1:$H$1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mayo'!$B$5:$H$5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9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1-43D1-BC07-B939745D226C}"/>
            </c:ext>
          </c:extLst>
        </c:ser>
        <c:ser>
          <c:idx val="4"/>
          <c:order val="4"/>
          <c:tx>
            <c:strRef>
              <c:f>'Consolidado mayo'!$A$6</c:f>
              <c:strCache>
                <c:ptCount val="1"/>
                <c:pt idx="0">
                  <c:v>Ingreso a la UCA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'Consolidado mayo'!$B$1:$H$1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mayo'!$B$6:$H$6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13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1-43D1-BC07-B939745D226C}"/>
            </c:ext>
          </c:extLst>
        </c:ser>
        <c:ser>
          <c:idx val="5"/>
          <c:order val="5"/>
          <c:tx>
            <c:strRef>
              <c:f>'Consolidado mayo'!$A$7</c:f>
              <c:strCache>
                <c:ptCount val="1"/>
                <c:pt idx="0">
                  <c:v>Adopción /Hogar de paso / Regreso a su cuidador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'Consolidado mayo'!$B$1:$H$1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mayo'!$B$7:$H$7</c:f>
              <c:numCache>
                <c:formatCode>General</c:formatCode>
                <c:ptCount val="7"/>
                <c:pt idx="0">
                  <c:v>79</c:v>
                </c:pt>
                <c:pt idx="1">
                  <c:v>50</c:v>
                </c:pt>
                <c:pt idx="2">
                  <c:v>129</c:v>
                </c:pt>
                <c:pt idx="3">
                  <c:v>49</c:v>
                </c:pt>
                <c:pt idx="4">
                  <c:v>31</c:v>
                </c:pt>
                <c:pt idx="5">
                  <c:v>80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41-43D1-BC07-B939745D226C}"/>
            </c:ext>
          </c:extLst>
        </c:ser>
        <c:ser>
          <c:idx val="6"/>
          <c:order val="6"/>
          <c:tx>
            <c:strRef>
              <c:f>'Consolidado mayo'!$A$8</c:f>
              <c:strCache>
                <c:ptCount val="1"/>
                <c:pt idx="0">
                  <c:v>Mortalidades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'Consolidado mayo'!$B$1:$H$1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</c:v>
                </c:pt>
                <c:pt idx="6">
                  <c:v>Total de animales </c:v>
                </c:pt>
              </c:strCache>
            </c:strRef>
          </c:cat>
          <c:val>
            <c:numRef>
              <c:f>'Consolidado mayo'!$B$8:$H$8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41-43D1-BC07-B939745D2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0354495"/>
        <c:axId val="880357407"/>
      </c:barChart>
      <c:catAx>
        <c:axId val="8803544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0357407"/>
        <c:crosses val="autoZero"/>
        <c:auto val="1"/>
        <c:lblAlgn val="ctr"/>
        <c:lblOffset val="100"/>
        <c:noMultiLvlLbl val="0"/>
      </c:catAx>
      <c:valAx>
        <c:axId val="880357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03544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'consolidado junio '!$A$2</c:f>
              <c:strCache>
                <c:ptCount val="1"/>
                <c:pt idx="0">
                  <c:v>Diagnóstico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'consolidado junio 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 </c:v>
                </c:pt>
                <c:pt idx="6">
                  <c:v>Total de animales </c:v>
                </c:pt>
              </c:strCache>
            </c:strRef>
          </c:cat>
          <c:val>
            <c:numRef>
              <c:f>'consolidado junio '!$B$2:$H$2</c:f>
              <c:numCache>
                <c:formatCode>General</c:formatCode>
                <c:ptCount val="7"/>
                <c:pt idx="0">
                  <c:v>136</c:v>
                </c:pt>
                <c:pt idx="1">
                  <c:v>97</c:v>
                </c:pt>
                <c:pt idx="2">
                  <c:v>233</c:v>
                </c:pt>
                <c:pt idx="3">
                  <c:v>86</c:v>
                </c:pt>
                <c:pt idx="4">
                  <c:v>44</c:v>
                </c:pt>
                <c:pt idx="5">
                  <c:v>130</c:v>
                </c:pt>
                <c:pt idx="6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6-4686-AF59-81B4F5A5876F}"/>
            </c:ext>
          </c:extLst>
        </c:ser>
        <c:ser>
          <c:idx val="1"/>
          <c:order val="1"/>
          <c:tx>
            <c:strRef>
              <c:f>'consolidado junio '!$A$3</c:f>
              <c:strCache>
                <c:ptCount val="1"/>
                <c:pt idx="0">
                  <c:v>Capturas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'consolidado junio 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 </c:v>
                </c:pt>
                <c:pt idx="6">
                  <c:v>Total de animales </c:v>
                </c:pt>
              </c:strCache>
            </c:strRef>
          </c:cat>
          <c:val>
            <c:numRef>
              <c:f>'consolidado junio '!$B$3:$H$3</c:f>
              <c:numCache>
                <c:formatCode>General</c:formatCode>
                <c:ptCount val="7"/>
                <c:pt idx="0">
                  <c:v>137</c:v>
                </c:pt>
                <c:pt idx="1">
                  <c:v>65</c:v>
                </c:pt>
                <c:pt idx="2">
                  <c:v>202</c:v>
                </c:pt>
                <c:pt idx="3">
                  <c:v>83</c:v>
                </c:pt>
                <c:pt idx="4">
                  <c:v>56</c:v>
                </c:pt>
                <c:pt idx="5">
                  <c:v>139</c:v>
                </c:pt>
                <c:pt idx="6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6-4686-AF59-81B4F5A5876F}"/>
            </c:ext>
          </c:extLst>
        </c:ser>
        <c:ser>
          <c:idx val="2"/>
          <c:order val="2"/>
          <c:tx>
            <c:strRef>
              <c:f>'consolidado junio '!$A$4</c:f>
              <c:strCache>
                <c:ptCount val="1"/>
                <c:pt idx="0">
                  <c:v>Esterilizaciones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'consolidado junio 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 </c:v>
                </c:pt>
                <c:pt idx="6">
                  <c:v>Total de animales </c:v>
                </c:pt>
              </c:strCache>
            </c:strRef>
          </c:cat>
          <c:val>
            <c:numRef>
              <c:f>'consolidado junio '!$B$4:$H$4</c:f>
              <c:numCache>
                <c:formatCode>General</c:formatCode>
                <c:ptCount val="7"/>
                <c:pt idx="0">
                  <c:v>134</c:v>
                </c:pt>
                <c:pt idx="1">
                  <c:v>68</c:v>
                </c:pt>
                <c:pt idx="2">
                  <c:v>202</c:v>
                </c:pt>
                <c:pt idx="3">
                  <c:v>91</c:v>
                </c:pt>
                <c:pt idx="4">
                  <c:v>64</c:v>
                </c:pt>
                <c:pt idx="5">
                  <c:v>155</c:v>
                </c:pt>
                <c:pt idx="6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6-4686-AF59-81B4F5A5876F}"/>
            </c:ext>
          </c:extLst>
        </c:ser>
        <c:ser>
          <c:idx val="3"/>
          <c:order val="3"/>
          <c:tx>
            <c:strRef>
              <c:f>'consolidado junio '!$A$5</c:f>
              <c:strCache>
                <c:ptCount val="1"/>
                <c:pt idx="0">
                  <c:v>Liberación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'consolidado junio 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 </c:v>
                </c:pt>
                <c:pt idx="6">
                  <c:v>Total de animales </c:v>
                </c:pt>
              </c:strCache>
            </c:strRef>
          </c:cat>
          <c:val>
            <c:numRef>
              <c:f>'consolidado junio '!$B$5:$H$5</c:f>
              <c:numCache>
                <c:formatCode>General</c:formatCode>
                <c:ptCount val="7"/>
                <c:pt idx="0">
                  <c:v>10</c:v>
                </c:pt>
                <c:pt idx="1">
                  <c:v>1</c:v>
                </c:pt>
                <c:pt idx="2">
                  <c:v>11</c:v>
                </c:pt>
                <c:pt idx="3">
                  <c:v>12</c:v>
                </c:pt>
                <c:pt idx="4">
                  <c:v>6</c:v>
                </c:pt>
                <c:pt idx="5">
                  <c:v>18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6-4686-AF59-81B4F5A5876F}"/>
            </c:ext>
          </c:extLst>
        </c:ser>
        <c:ser>
          <c:idx val="4"/>
          <c:order val="4"/>
          <c:tx>
            <c:strRef>
              <c:f>'consolidado junio '!$A$6</c:f>
              <c:strCache>
                <c:ptCount val="1"/>
                <c:pt idx="0">
                  <c:v>Ingreso a la UCA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'consolidado junio 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 </c:v>
                </c:pt>
                <c:pt idx="6">
                  <c:v>Total de animales </c:v>
                </c:pt>
              </c:strCache>
            </c:strRef>
          </c:cat>
          <c:val>
            <c:numRef>
              <c:f>'consolidado junio '!$B$6:$H$6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13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46-4686-AF59-81B4F5A5876F}"/>
            </c:ext>
          </c:extLst>
        </c:ser>
        <c:ser>
          <c:idx val="5"/>
          <c:order val="5"/>
          <c:tx>
            <c:strRef>
              <c:f>'consolidado junio '!$A$7</c:f>
              <c:strCache>
                <c:ptCount val="1"/>
                <c:pt idx="0">
                  <c:v>Adopción /Hogar de paso / Regreso a su cuidador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'consolidado junio 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 </c:v>
                </c:pt>
                <c:pt idx="6">
                  <c:v>Total de animales </c:v>
                </c:pt>
              </c:strCache>
            </c:strRef>
          </c:cat>
          <c:val>
            <c:numRef>
              <c:f>'consolidado junio '!$B$7:$H$7</c:f>
              <c:numCache>
                <c:formatCode>General</c:formatCode>
                <c:ptCount val="7"/>
                <c:pt idx="0">
                  <c:v>90</c:v>
                </c:pt>
                <c:pt idx="1">
                  <c:v>56</c:v>
                </c:pt>
                <c:pt idx="2">
                  <c:v>146</c:v>
                </c:pt>
                <c:pt idx="3">
                  <c:v>51</c:v>
                </c:pt>
                <c:pt idx="4">
                  <c:v>33</c:v>
                </c:pt>
                <c:pt idx="5">
                  <c:v>84</c:v>
                </c:pt>
                <c:pt idx="6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46-4686-AF59-81B4F5A5876F}"/>
            </c:ext>
          </c:extLst>
        </c:ser>
        <c:ser>
          <c:idx val="6"/>
          <c:order val="6"/>
          <c:tx>
            <c:strRef>
              <c:f>'consolidado junio '!$A$8</c:f>
              <c:strCache>
                <c:ptCount val="1"/>
                <c:pt idx="0">
                  <c:v>Mortalidades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'consolidado junio '!$B$1:$H$1</c:f>
              <c:strCache>
                <c:ptCount val="7"/>
                <c:pt idx="0">
                  <c:v>CH</c:v>
                </c:pt>
                <c:pt idx="1">
                  <c:v>CM</c:v>
                </c:pt>
                <c:pt idx="2">
                  <c:v>Perros</c:v>
                </c:pt>
                <c:pt idx="3">
                  <c:v>FH</c:v>
                </c:pt>
                <c:pt idx="4">
                  <c:v>FM</c:v>
                </c:pt>
                <c:pt idx="5">
                  <c:v>Gatos </c:v>
                </c:pt>
                <c:pt idx="6">
                  <c:v>Total de animales </c:v>
                </c:pt>
              </c:strCache>
            </c:strRef>
          </c:cat>
          <c:val>
            <c:numRef>
              <c:f>'consolidado junio '!$B$8:$H$8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46-4686-AF59-81B4F5A5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4556575"/>
        <c:axId val="884544095"/>
      </c:barChart>
      <c:catAx>
        <c:axId val="884556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4544095"/>
        <c:crosses val="autoZero"/>
        <c:auto val="1"/>
        <c:lblAlgn val="ctr"/>
        <c:lblOffset val="100"/>
        <c:noMultiLvlLbl val="0"/>
      </c:catAx>
      <c:valAx>
        <c:axId val="884544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45565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</xdr:row>
      <xdr:rowOff>42860</xdr:rowOff>
    </xdr:from>
    <xdr:to>
      <xdr:col>18</xdr:col>
      <xdr:colOff>333374</xdr:colOff>
      <xdr:row>40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47973A-1EA4-4F15-B494-A944E23D1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</xdr:row>
      <xdr:rowOff>42860</xdr:rowOff>
    </xdr:from>
    <xdr:to>
      <xdr:col>18</xdr:col>
      <xdr:colOff>333374</xdr:colOff>
      <xdr:row>40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7FD383-A349-4874-B6F4-2DCF919EC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9</xdr:row>
      <xdr:rowOff>28574</xdr:rowOff>
    </xdr:from>
    <xdr:to>
      <xdr:col>10</xdr:col>
      <xdr:colOff>590550</xdr:colOff>
      <xdr:row>38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B5F1FA-E409-4935-890A-F9DF5881C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3324224</xdr:colOff>
      <xdr:row>8</xdr:row>
      <xdr:rowOff>190499</xdr:rowOff>
    </xdr:from>
    <xdr:to>
      <xdr:col>7</xdr:col>
      <xdr:colOff>723899</xdr:colOff>
      <xdr:row>32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80E358-608C-42DC-A0F8-D6C82469A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0E18-3E40-40F2-9552-FA584B14676D}">
  <dimension ref="B1:I24"/>
  <sheetViews>
    <sheetView topLeftCell="A16" workbookViewId="0">
      <selection activeCell="K12" sqref="K12"/>
    </sheetView>
  </sheetViews>
  <sheetFormatPr baseColWidth="10" defaultRowHeight="14.25" x14ac:dyDescent="0.2"/>
  <cols>
    <col min="1" max="1" width="11.42578125" style="109"/>
    <col min="2" max="2" width="18.28515625" style="109" customWidth="1"/>
    <col min="3" max="3" width="19.5703125" style="109" customWidth="1"/>
    <col min="4" max="4" width="15.140625" style="109" customWidth="1"/>
    <col min="5" max="5" width="28.85546875" style="109" customWidth="1"/>
    <col min="6" max="6" width="17.7109375" style="109" customWidth="1"/>
    <col min="7" max="7" width="13.5703125" style="109" customWidth="1"/>
    <col min="8" max="8" width="10.7109375" style="109" customWidth="1"/>
    <col min="9" max="9" width="21.85546875" style="109" customWidth="1"/>
    <col min="10" max="16384" width="11.42578125" style="109"/>
  </cols>
  <sheetData>
    <row r="1" spans="2:9" ht="15.75" thickBot="1" x14ac:dyDescent="0.25">
      <c r="B1" s="315" t="s">
        <v>132</v>
      </c>
      <c r="C1" s="316"/>
      <c r="D1" s="316"/>
      <c r="E1" s="316"/>
      <c r="F1" s="316"/>
      <c r="G1" s="316"/>
      <c r="H1" s="316"/>
      <c r="I1" s="317"/>
    </row>
    <row r="2" spans="2:9" ht="35.25" customHeight="1" thickBot="1" x14ac:dyDescent="0.25">
      <c r="B2" s="110" t="s">
        <v>8</v>
      </c>
      <c r="C2" s="111" t="s">
        <v>9</v>
      </c>
      <c r="D2" s="111" t="s">
        <v>10</v>
      </c>
      <c r="E2" s="111" t="s">
        <v>11</v>
      </c>
      <c r="F2" s="111" t="s">
        <v>12</v>
      </c>
      <c r="G2" s="111" t="s">
        <v>13</v>
      </c>
      <c r="H2" s="111" t="s">
        <v>14</v>
      </c>
      <c r="I2" s="112" t="s">
        <v>15</v>
      </c>
    </row>
    <row r="3" spans="2:9" ht="25.5" x14ac:dyDescent="0.2">
      <c r="B3" s="309" t="s">
        <v>21</v>
      </c>
      <c r="C3" s="312" t="s">
        <v>114</v>
      </c>
      <c r="D3" s="113" t="s">
        <v>22</v>
      </c>
      <c r="E3" s="113" t="s">
        <v>23</v>
      </c>
      <c r="F3" s="113" t="s">
        <v>24</v>
      </c>
      <c r="G3" s="113" t="s">
        <v>25</v>
      </c>
      <c r="H3" s="114">
        <v>1</v>
      </c>
      <c r="I3" s="115" t="s">
        <v>26</v>
      </c>
    </row>
    <row r="4" spans="2:9" x14ac:dyDescent="0.2">
      <c r="B4" s="310"/>
      <c r="C4" s="296"/>
      <c r="D4" s="295" t="s">
        <v>29</v>
      </c>
      <c r="E4" s="295" t="s">
        <v>23</v>
      </c>
      <c r="F4" s="295" t="s">
        <v>30</v>
      </c>
      <c r="G4" s="295" t="s">
        <v>25</v>
      </c>
      <c r="H4" s="305">
        <v>2</v>
      </c>
      <c r="I4" s="307" t="s">
        <v>31</v>
      </c>
    </row>
    <row r="5" spans="2:9" x14ac:dyDescent="0.2">
      <c r="B5" s="310"/>
      <c r="C5" s="304"/>
      <c r="D5" s="304"/>
      <c r="E5" s="304"/>
      <c r="F5" s="304"/>
      <c r="G5" s="304"/>
      <c r="H5" s="306"/>
      <c r="I5" s="294"/>
    </row>
    <row r="6" spans="2:9" x14ac:dyDescent="0.2">
      <c r="B6" s="310"/>
      <c r="C6" s="295" t="s">
        <v>37</v>
      </c>
      <c r="D6" s="295" t="s">
        <v>38</v>
      </c>
      <c r="E6" s="116" t="s">
        <v>115</v>
      </c>
      <c r="F6" s="116" t="s">
        <v>40</v>
      </c>
      <c r="G6" s="116" t="s">
        <v>41</v>
      </c>
      <c r="H6" s="117">
        <v>3</v>
      </c>
      <c r="I6" s="118" t="s">
        <v>38</v>
      </c>
    </row>
    <row r="7" spans="2:9" ht="25.5" x14ac:dyDescent="0.2">
      <c r="B7" s="310"/>
      <c r="C7" s="304"/>
      <c r="D7" s="304"/>
      <c r="E7" s="116" t="s">
        <v>43</v>
      </c>
      <c r="F7" s="116" t="s">
        <v>40</v>
      </c>
      <c r="G7" s="116" t="s">
        <v>41</v>
      </c>
      <c r="H7" s="117">
        <v>3</v>
      </c>
      <c r="I7" s="118" t="s">
        <v>38</v>
      </c>
    </row>
    <row r="8" spans="2:9" x14ac:dyDescent="0.2">
      <c r="B8" s="310"/>
      <c r="C8" s="295" t="s">
        <v>45</v>
      </c>
      <c r="D8" s="295" t="s">
        <v>46</v>
      </c>
      <c r="E8" s="295" t="s">
        <v>47</v>
      </c>
      <c r="F8" s="295" t="s">
        <v>48</v>
      </c>
      <c r="G8" s="295" t="s">
        <v>41</v>
      </c>
      <c r="H8" s="305">
        <v>4</v>
      </c>
      <c r="I8" s="307" t="s">
        <v>46</v>
      </c>
    </row>
    <row r="9" spans="2:9" ht="15" thickBot="1" x14ac:dyDescent="0.25">
      <c r="B9" s="311"/>
      <c r="C9" s="314"/>
      <c r="D9" s="314"/>
      <c r="E9" s="314"/>
      <c r="F9" s="314"/>
      <c r="G9" s="314"/>
      <c r="H9" s="318"/>
      <c r="I9" s="308"/>
    </row>
    <row r="10" spans="2:9" ht="25.5" x14ac:dyDescent="0.2">
      <c r="B10" s="309" t="s">
        <v>49</v>
      </c>
      <c r="C10" s="113" t="s">
        <v>50</v>
      </c>
      <c r="D10" s="113" t="s">
        <v>51</v>
      </c>
      <c r="E10" s="113" t="s">
        <v>23</v>
      </c>
      <c r="F10" s="113" t="s">
        <v>52</v>
      </c>
      <c r="G10" s="113" t="s">
        <v>25</v>
      </c>
      <c r="H10" s="114">
        <v>1</v>
      </c>
      <c r="I10" s="115" t="s">
        <v>53</v>
      </c>
    </row>
    <row r="11" spans="2:9" ht="38.25" x14ac:dyDescent="0.2">
      <c r="B11" s="310"/>
      <c r="C11" s="116" t="s">
        <v>55</v>
      </c>
      <c r="D11" s="116" t="s">
        <v>56</v>
      </c>
      <c r="E11" s="116" t="s">
        <v>23</v>
      </c>
      <c r="F11" s="116" t="s">
        <v>57</v>
      </c>
      <c r="G11" s="116" t="s">
        <v>41</v>
      </c>
      <c r="H11" s="117">
        <v>2</v>
      </c>
      <c r="I11" s="118" t="s">
        <v>58</v>
      </c>
    </row>
    <row r="12" spans="2:9" ht="26.25" thickBot="1" x14ac:dyDescent="0.25">
      <c r="B12" s="311"/>
      <c r="C12" s="119" t="s">
        <v>59</v>
      </c>
      <c r="D12" s="119" t="s">
        <v>60</v>
      </c>
      <c r="E12" s="119" t="s">
        <v>23</v>
      </c>
      <c r="F12" s="119" t="s">
        <v>61</v>
      </c>
      <c r="G12" s="119" t="s">
        <v>41</v>
      </c>
      <c r="H12" s="120">
        <v>3</v>
      </c>
      <c r="I12" s="121" t="s">
        <v>61</v>
      </c>
    </row>
    <row r="13" spans="2:9" x14ac:dyDescent="0.2">
      <c r="B13" s="309" t="s">
        <v>65</v>
      </c>
      <c r="C13" s="312" t="s">
        <v>66</v>
      </c>
      <c r="D13" s="312" t="s">
        <v>67</v>
      </c>
      <c r="E13" s="312" t="s">
        <v>68</v>
      </c>
      <c r="F13" s="312" t="s">
        <v>67</v>
      </c>
      <c r="G13" s="312" t="s">
        <v>25</v>
      </c>
      <c r="H13" s="313">
        <v>1</v>
      </c>
      <c r="I13" s="293" t="s">
        <v>67</v>
      </c>
    </row>
    <row r="14" spans="2:9" x14ac:dyDescent="0.2">
      <c r="B14" s="310"/>
      <c r="C14" s="296"/>
      <c r="D14" s="304"/>
      <c r="E14" s="304"/>
      <c r="F14" s="304"/>
      <c r="G14" s="304"/>
      <c r="H14" s="306"/>
      <c r="I14" s="294"/>
    </row>
    <row r="15" spans="2:9" ht="25.5" x14ac:dyDescent="0.2">
      <c r="B15" s="310"/>
      <c r="C15" s="304"/>
      <c r="D15" s="116" t="s">
        <v>75</v>
      </c>
      <c r="E15" s="116" t="s">
        <v>23</v>
      </c>
      <c r="F15" s="116" t="s">
        <v>76</v>
      </c>
      <c r="G15" s="116" t="s">
        <v>25</v>
      </c>
      <c r="H15" s="117">
        <v>2</v>
      </c>
      <c r="I15" s="118" t="s">
        <v>76</v>
      </c>
    </row>
    <row r="16" spans="2:9" ht="25.5" x14ac:dyDescent="0.2">
      <c r="B16" s="310"/>
      <c r="C16" s="295" t="s">
        <v>79</v>
      </c>
      <c r="D16" s="116" t="s">
        <v>80</v>
      </c>
      <c r="E16" s="116" t="s">
        <v>81</v>
      </c>
      <c r="F16" s="116" t="s">
        <v>80</v>
      </c>
      <c r="G16" s="116" t="s">
        <v>82</v>
      </c>
      <c r="H16" s="117">
        <v>3</v>
      </c>
      <c r="I16" s="118" t="s">
        <v>83</v>
      </c>
    </row>
    <row r="17" spans="2:9" ht="38.25" x14ac:dyDescent="0.2">
      <c r="B17" s="310"/>
      <c r="C17" s="296"/>
      <c r="D17" s="117" t="s">
        <v>116</v>
      </c>
      <c r="E17" s="117" t="s">
        <v>81</v>
      </c>
      <c r="F17" s="117" t="s">
        <v>87</v>
      </c>
      <c r="G17" s="117" t="s">
        <v>82</v>
      </c>
      <c r="H17" s="117">
        <v>4</v>
      </c>
      <c r="I17" s="122" t="s">
        <v>88</v>
      </c>
    </row>
    <row r="18" spans="2:9" ht="26.25" thickBot="1" x14ac:dyDescent="0.25">
      <c r="B18" s="310"/>
      <c r="C18" s="296"/>
      <c r="D18" s="123" t="s">
        <v>117</v>
      </c>
      <c r="E18" s="123" t="s">
        <v>81</v>
      </c>
      <c r="F18" s="123" t="s">
        <v>90</v>
      </c>
      <c r="G18" s="123" t="s">
        <v>82</v>
      </c>
      <c r="H18" s="123">
        <v>5</v>
      </c>
      <c r="I18" s="124" t="s">
        <v>90</v>
      </c>
    </row>
    <row r="19" spans="2:9" ht="25.5" x14ac:dyDescent="0.2">
      <c r="B19" s="297" t="s">
        <v>91</v>
      </c>
      <c r="C19" s="113" t="s">
        <v>92</v>
      </c>
      <c r="D19" s="125" t="s">
        <v>93</v>
      </c>
      <c r="E19" s="113" t="s">
        <v>81</v>
      </c>
      <c r="F19" s="113" t="s">
        <v>94</v>
      </c>
      <c r="G19" s="113" t="s">
        <v>25</v>
      </c>
      <c r="H19" s="114">
        <v>1</v>
      </c>
      <c r="I19" s="115" t="s">
        <v>95</v>
      </c>
    </row>
    <row r="20" spans="2:9" ht="15" customHeight="1" x14ac:dyDescent="0.2">
      <c r="B20" s="298"/>
      <c r="C20" s="300" t="s">
        <v>98</v>
      </c>
      <c r="D20" s="302" t="s">
        <v>99</v>
      </c>
      <c r="E20" s="295" t="s">
        <v>68</v>
      </c>
      <c r="F20" s="295" t="s">
        <v>100</v>
      </c>
      <c r="G20" s="295" t="s">
        <v>82</v>
      </c>
      <c r="H20" s="305">
        <v>2</v>
      </c>
      <c r="I20" s="307" t="s">
        <v>101</v>
      </c>
    </row>
    <row r="21" spans="2:9" ht="15" customHeight="1" x14ac:dyDescent="0.2">
      <c r="B21" s="298"/>
      <c r="C21" s="300"/>
      <c r="D21" s="303"/>
      <c r="E21" s="304"/>
      <c r="F21" s="304"/>
      <c r="G21" s="304"/>
      <c r="H21" s="306"/>
      <c r="I21" s="294"/>
    </row>
    <row r="22" spans="2:9" ht="35.25" customHeight="1" x14ac:dyDescent="0.2">
      <c r="B22" s="298"/>
      <c r="C22" s="300"/>
      <c r="D22" s="126" t="s">
        <v>118</v>
      </c>
      <c r="E22" s="127" t="s">
        <v>23</v>
      </c>
      <c r="F22" s="127" t="s">
        <v>110</v>
      </c>
      <c r="G22" s="127" t="s">
        <v>25</v>
      </c>
      <c r="H22" s="123">
        <v>3</v>
      </c>
      <c r="I22" s="128" t="s">
        <v>111</v>
      </c>
    </row>
    <row r="23" spans="2:9" ht="46.5" customHeight="1" thickBot="1" x14ac:dyDescent="0.25">
      <c r="B23" s="299"/>
      <c r="C23" s="301"/>
      <c r="D23" s="120" t="s">
        <v>119</v>
      </c>
      <c r="E23" s="120" t="s">
        <v>120</v>
      </c>
      <c r="F23" s="120" t="s">
        <v>121</v>
      </c>
      <c r="G23" s="120" t="s">
        <v>82</v>
      </c>
      <c r="H23" s="120">
        <v>4</v>
      </c>
      <c r="I23" s="129" t="s">
        <v>120</v>
      </c>
    </row>
    <row r="24" spans="2:9" ht="15" thickBot="1" x14ac:dyDescent="0.25">
      <c r="B24" s="290" t="s">
        <v>131</v>
      </c>
      <c r="C24" s="291"/>
      <c r="D24" s="291"/>
      <c r="E24" s="291"/>
      <c r="F24" s="291"/>
      <c r="G24" s="291"/>
      <c r="H24" s="291"/>
      <c r="I24" s="292"/>
    </row>
  </sheetData>
  <mergeCells count="37">
    <mergeCell ref="B1:I1"/>
    <mergeCell ref="B3:B9"/>
    <mergeCell ref="C3:C5"/>
    <mergeCell ref="D4:D5"/>
    <mergeCell ref="E4:E5"/>
    <mergeCell ref="F4:F5"/>
    <mergeCell ref="G4:G5"/>
    <mergeCell ref="H4:H5"/>
    <mergeCell ref="I4:I5"/>
    <mergeCell ref="C6:C7"/>
    <mergeCell ref="D6:D7"/>
    <mergeCell ref="C8:C9"/>
    <mergeCell ref="D8:D9"/>
    <mergeCell ref="E8:E9"/>
    <mergeCell ref="F8:F9"/>
    <mergeCell ref="H8:H9"/>
    <mergeCell ref="I8:I9"/>
    <mergeCell ref="B10:B12"/>
    <mergeCell ref="B13:B18"/>
    <mergeCell ref="C13:C15"/>
    <mergeCell ref="D13:D14"/>
    <mergeCell ref="E13:E14"/>
    <mergeCell ref="F13:F14"/>
    <mergeCell ref="G13:G14"/>
    <mergeCell ref="H13:H14"/>
    <mergeCell ref="G8:G9"/>
    <mergeCell ref="B24:I24"/>
    <mergeCell ref="I13:I14"/>
    <mergeCell ref="C16:C18"/>
    <mergeCell ref="B19:B23"/>
    <mergeCell ref="C20:C23"/>
    <mergeCell ref="D20:D21"/>
    <mergeCell ref="E20:E21"/>
    <mergeCell ref="F20:F21"/>
    <mergeCell ref="G20:G21"/>
    <mergeCell ref="H20:H21"/>
    <mergeCell ref="I20:I2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CC29-8479-4F6B-A4E5-5466A0B292AE}">
  <dimension ref="A1:AR27"/>
  <sheetViews>
    <sheetView topLeftCell="A16" zoomScale="80" zoomScaleNormal="80" workbookViewId="0">
      <selection activeCell="F30" sqref="F30"/>
    </sheetView>
  </sheetViews>
  <sheetFormatPr baseColWidth="10" defaultRowHeight="14.25" x14ac:dyDescent="0.25"/>
  <cols>
    <col min="1" max="1" width="13.85546875" style="108" customWidth="1"/>
    <col min="2" max="2" width="12" style="108" bestFit="1" customWidth="1"/>
    <col min="3" max="3" width="12" style="108" customWidth="1"/>
    <col min="4" max="4" width="30.85546875" style="108" customWidth="1"/>
    <col min="5" max="5" width="13.7109375" style="108" customWidth="1"/>
    <col min="6" max="6" width="8.85546875" style="108" customWidth="1"/>
    <col min="7" max="7" width="9.140625" style="108" bestFit="1" customWidth="1"/>
    <col min="8" max="8" width="17" style="108" customWidth="1"/>
    <col min="9" max="9" width="4.85546875" style="2" bestFit="1" customWidth="1"/>
    <col min="10" max="10" width="3.85546875" style="2" bestFit="1" customWidth="1"/>
    <col min="11" max="11" width="5.140625" style="2" customWidth="1"/>
    <col min="12" max="12" width="3.7109375" style="2" bestFit="1" customWidth="1"/>
    <col min="13" max="13" width="17.7109375" style="106" customWidth="1"/>
    <col min="14" max="14" width="4.140625" style="2" customWidth="1"/>
    <col min="15" max="15" width="3.85546875" style="2" bestFit="1" customWidth="1"/>
    <col min="16" max="16" width="6" style="2" customWidth="1"/>
    <col min="17" max="17" width="3.7109375" style="2" bestFit="1" customWidth="1"/>
    <col min="18" max="18" width="28.85546875" style="107" customWidth="1"/>
    <col min="19" max="19" width="3.85546875" style="2" bestFit="1" customWidth="1"/>
    <col min="20" max="20" width="6.7109375" style="2" customWidth="1"/>
    <col min="21" max="21" width="5.140625" style="2" customWidth="1"/>
    <col min="22" max="22" width="3.7109375" style="2" bestFit="1" customWidth="1"/>
    <col min="23" max="23" width="15.7109375" style="107" customWidth="1"/>
    <col min="24" max="27" width="3.7109375" style="2" customWidth="1"/>
    <col min="28" max="28" width="16.85546875" style="107" customWidth="1"/>
    <col min="29" max="32" width="3.7109375" style="2" customWidth="1"/>
    <col min="33" max="33" width="14.85546875" style="107" customWidth="1"/>
    <col min="34" max="37" width="3.7109375" style="2" customWidth="1"/>
    <col min="38" max="38" width="14.5703125" style="107" customWidth="1"/>
    <col min="39" max="40" width="3.7109375" style="2" customWidth="1"/>
    <col min="41" max="41" width="3.85546875" style="2" customWidth="1"/>
    <col min="42" max="42" width="4.140625" style="2" customWidth="1"/>
    <col min="43" max="43" width="14.5703125" style="107" customWidth="1"/>
    <col min="44" max="44" width="52.5703125" style="2" customWidth="1"/>
    <col min="45" max="16384" width="11.42578125" style="2"/>
  </cols>
  <sheetData>
    <row r="1" spans="1:44" ht="44.25" customHeight="1" thickBot="1" x14ac:dyDescent="0.3">
      <c r="A1" s="315" t="s">
        <v>134</v>
      </c>
      <c r="B1" s="316"/>
      <c r="C1" s="316"/>
      <c r="D1" s="316"/>
      <c r="E1" s="316"/>
      <c r="F1" s="316"/>
      <c r="G1" s="316"/>
      <c r="H1" s="317"/>
      <c r="I1" s="315" t="s">
        <v>0</v>
      </c>
      <c r="J1" s="316"/>
      <c r="K1" s="316"/>
      <c r="L1" s="316"/>
      <c r="M1" s="317"/>
      <c r="N1" s="363" t="s">
        <v>1</v>
      </c>
      <c r="O1" s="364"/>
      <c r="P1" s="364"/>
      <c r="Q1" s="364"/>
      <c r="R1" s="364"/>
      <c r="S1" s="363" t="s">
        <v>2</v>
      </c>
      <c r="T1" s="364"/>
      <c r="U1" s="364"/>
      <c r="V1" s="364"/>
      <c r="W1" s="365"/>
      <c r="X1" s="363" t="s">
        <v>3</v>
      </c>
      <c r="Y1" s="364"/>
      <c r="Z1" s="364"/>
      <c r="AA1" s="364"/>
      <c r="AB1" s="365"/>
      <c r="AC1" s="363" t="s">
        <v>4</v>
      </c>
      <c r="AD1" s="364"/>
      <c r="AE1" s="364"/>
      <c r="AF1" s="364"/>
      <c r="AG1" s="364"/>
      <c r="AH1" s="352" t="s">
        <v>5</v>
      </c>
      <c r="AI1" s="353"/>
      <c r="AJ1" s="353"/>
      <c r="AK1" s="353"/>
      <c r="AL1" s="354"/>
      <c r="AM1" s="355" t="s">
        <v>6</v>
      </c>
      <c r="AN1" s="356"/>
      <c r="AO1" s="356"/>
      <c r="AP1" s="356"/>
      <c r="AQ1" s="357"/>
      <c r="AR1" s="1" t="s">
        <v>7</v>
      </c>
    </row>
    <row r="2" spans="1:44" ht="38.25" x14ac:dyDescent="0.25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 t="s">
        <v>15</v>
      </c>
      <c r="I2" s="6" t="s">
        <v>16</v>
      </c>
      <c r="J2" s="7" t="s">
        <v>17</v>
      </c>
      <c r="K2" s="7" t="s">
        <v>18</v>
      </c>
      <c r="L2" s="7" t="s">
        <v>19</v>
      </c>
      <c r="M2" s="8" t="s">
        <v>20</v>
      </c>
      <c r="N2" s="6" t="s">
        <v>16</v>
      </c>
      <c r="O2" s="7" t="s">
        <v>17</v>
      </c>
      <c r="P2" s="7" t="s">
        <v>18</v>
      </c>
      <c r="Q2" s="9" t="s">
        <v>19</v>
      </c>
      <c r="R2" s="10" t="s">
        <v>20</v>
      </c>
      <c r="S2" s="6" t="s">
        <v>16</v>
      </c>
      <c r="T2" s="7" t="s">
        <v>17</v>
      </c>
      <c r="U2" s="7" t="s">
        <v>18</v>
      </c>
      <c r="V2" s="9" t="s">
        <v>19</v>
      </c>
      <c r="W2" s="8" t="s">
        <v>20</v>
      </c>
      <c r="X2" s="6" t="s">
        <v>16</v>
      </c>
      <c r="Y2" s="7" t="s">
        <v>17</v>
      </c>
      <c r="Z2" s="7" t="s">
        <v>18</v>
      </c>
      <c r="AA2" s="7" t="s">
        <v>19</v>
      </c>
      <c r="AB2" s="8" t="s">
        <v>20</v>
      </c>
      <c r="AC2" s="6" t="s">
        <v>16</v>
      </c>
      <c r="AD2" s="7" t="s">
        <v>17</v>
      </c>
      <c r="AE2" s="7" t="s">
        <v>18</v>
      </c>
      <c r="AF2" s="7" t="s">
        <v>19</v>
      </c>
      <c r="AG2" s="10" t="s">
        <v>20</v>
      </c>
      <c r="AH2" s="11" t="s">
        <v>16</v>
      </c>
      <c r="AI2" s="12" t="s">
        <v>17</v>
      </c>
      <c r="AJ2" s="12" t="s">
        <v>18</v>
      </c>
      <c r="AK2" s="12" t="s">
        <v>19</v>
      </c>
      <c r="AL2" s="13" t="s">
        <v>20</v>
      </c>
      <c r="AM2" s="14" t="s">
        <v>16</v>
      </c>
      <c r="AN2" s="12" t="s">
        <v>17</v>
      </c>
      <c r="AO2" s="12" t="s">
        <v>18</v>
      </c>
      <c r="AP2" s="12" t="s">
        <v>19</v>
      </c>
      <c r="AQ2" s="15" t="s">
        <v>20</v>
      </c>
      <c r="AR2" s="16"/>
    </row>
    <row r="3" spans="1:44" ht="53.25" customHeight="1" x14ac:dyDescent="0.25">
      <c r="A3" s="358" t="s">
        <v>21</v>
      </c>
      <c r="B3" s="17"/>
      <c r="C3" s="17" t="s">
        <v>22</v>
      </c>
      <c r="D3" s="17" t="s">
        <v>23</v>
      </c>
      <c r="E3" s="17" t="s">
        <v>24</v>
      </c>
      <c r="F3" s="17" t="s">
        <v>25</v>
      </c>
      <c r="G3" s="18">
        <v>1</v>
      </c>
      <c r="H3" s="19" t="s">
        <v>26</v>
      </c>
      <c r="I3" s="11">
        <v>1</v>
      </c>
      <c r="J3" s="12">
        <v>2</v>
      </c>
      <c r="K3" s="12"/>
      <c r="L3" s="12"/>
      <c r="M3" s="13">
        <v>44991</v>
      </c>
      <c r="N3" s="11"/>
      <c r="O3" s="12">
        <v>1</v>
      </c>
      <c r="P3" s="12"/>
      <c r="Q3" s="20"/>
      <c r="R3" s="21">
        <v>44991</v>
      </c>
      <c r="S3" s="11"/>
      <c r="T3" s="12"/>
      <c r="U3" s="20"/>
      <c r="V3" s="20"/>
      <c r="W3" s="22"/>
      <c r="X3" s="11"/>
      <c r="Y3" s="12"/>
      <c r="Z3" s="12"/>
      <c r="AA3" s="12"/>
      <c r="AB3" s="22"/>
      <c r="AC3" s="11"/>
      <c r="AD3" s="12"/>
      <c r="AE3" s="12"/>
      <c r="AF3" s="12"/>
      <c r="AG3" s="21"/>
      <c r="AH3" s="11"/>
      <c r="AI3" s="12">
        <v>1</v>
      </c>
      <c r="AJ3" s="12"/>
      <c r="AK3" s="12"/>
      <c r="AL3" s="22">
        <v>44991</v>
      </c>
      <c r="AM3" s="14"/>
      <c r="AN3" s="12"/>
      <c r="AO3" s="12"/>
      <c r="AP3" s="12"/>
      <c r="AQ3" s="21"/>
      <c r="AR3" s="23" t="s">
        <v>27</v>
      </c>
    </row>
    <row r="4" spans="1:44" ht="71.25" x14ac:dyDescent="0.25">
      <c r="A4" s="359"/>
      <c r="B4" s="342" t="s">
        <v>28</v>
      </c>
      <c r="C4" s="342" t="s">
        <v>29</v>
      </c>
      <c r="D4" s="342" t="s">
        <v>23</v>
      </c>
      <c r="E4" s="342" t="s">
        <v>30</v>
      </c>
      <c r="F4" s="342" t="s">
        <v>25</v>
      </c>
      <c r="G4" s="344">
        <v>2</v>
      </c>
      <c r="H4" s="361" t="s">
        <v>31</v>
      </c>
      <c r="I4" s="11">
        <v>4</v>
      </c>
      <c r="J4" s="12"/>
      <c r="K4" s="12"/>
      <c r="L4" s="12"/>
      <c r="M4" s="13"/>
      <c r="N4" s="11">
        <v>7</v>
      </c>
      <c r="O4" s="12">
        <v>5</v>
      </c>
      <c r="P4" s="12"/>
      <c r="Q4" s="20"/>
      <c r="R4" s="15" t="s">
        <v>32</v>
      </c>
      <c r="S4" s="11">
        <v>2</v>
      </c>
      <c r="T4" s="12"/>
      <c r="U4" s="20"/>
      <c r="V4" s="20"/>
      <c r="W4" s="13" t="s">
        <v>33</v>
      </c>
      <c r="X4" s="24">
        <v>2</v>
      </c>
      <c r="Y4" s="25"/>
      <c r="Z4" s="25"/>
      <c r="AA4" s="25"/>
      <c r="AB4" s="26">
        <v>44964</v>
      </c>
      <c r="AC4" s="11">
        <v>7</v>
      </c>
      <c r="AD4" s="12">
        <v>5</v>
      </c>
      <c r="AE4" s="12"/>
      <c r="AF4" s="20"/>
      <c r="AG4" s="27" t="s">
        <v>34</v>
      </c>
      <c r="AH4" s="28">
        <v>5</v>
      </c>
      <c r="AI4" s="29">
        <v>5</v>
      </c>
      <c r="AJ4" s="30"/>
      <c r="AK4" s="30"/>
      <c r="AL4" s="31"/>
      <c r="AM4" s="32"/>
      <c r="AN4" s="30"/>
      <c r="AO4" s="30"/>
      <c r="AP4" s="30"/>
      <c r="AQ4" s="33"/>
      <c r="AR4" s="23"/>
    </row>
    <row r="5" spans="1:44" ht="91.5" customHeight="1" x14ac:dyDescent="0.25">
      <c r="A5" s="359"/>
      <c r="B5" s="343"/>
      <c r="C5" s="343"/>
      <c r="D5" s="343"/>
      <c r="E5" s="343"/>
      <c r="F5" s="343"/>
      <c r="G5" s="345"/>
      <c r="H5" s="362"/>
      <c r="I5" s="24"/>
      <c r="J5" s="25"/>
      <c r="K5" s="25"/>
      <c r="L5" s="25"/>
      <c r="M5" s="34"/>
      <c r="N5" s="24"/>
      <c r="O5" s="25"/>
      <c r="P5" s="25"/>
      <c r="Q5" s="35"/>
      <c r="R5" s="36" t="s">
        <v>35</v>
      </c>
      <c r="S5" s="24"/>
      <c r="T5" s="25"/>
      <c r="U5" s="35"/>
      <c r="V5" s="35"/>
      <c r="W5" s="26"/>
      <c r="X5" s="24"/>
      <c r="Y5" s="25"/>
      <c r="Z5" s="25"/>
      <c r="AA5" s="25"/>
      <c r="AB5" s="26"/>
      <c r="AC5" s="24"/>
      <c r="AD5" s="25"/>
      <c r="AE5" s="25"/>
      <c r="AF5" s="25"/>
      <c r="AG5" s="37"/>
      <c r="AH5" s="24"/>
      <c r="AI5" s="25"/>
      <c r="AJ5" s="25"/>
      <c r="AK5" s="25"/>
      <c r="AL5" s="26"/>
      <c r="AM5" s="38"/>
      <c r="AN5" s="25"/>
      <c r="AO5" s="25"/>
      <c r="AP5" s="25"/>
      <c r="AQ5" s="37"/>
      <c r="AR5" s="39" t="s">
        <v>36</v>
      </c>
    </row>
    <row r="6" spans="1:44" ht="28.5" x14ac:dyDescent="0.25">
      <c r="A6" s="359"/>
      <c r="B6" s="342" t="s">
        <v>37</v>
      </c>
      <c r="C6" s="342" t="s">
        <v>38</v>
      </c>
      <c r="D6" s="17" t="s">
        <v>39</v>
      </c>
      <c r="E6" s="17" t="s">
        <v>40</v>
      </c>
      <c r="F6" s="17" t="s">
        <v>41</v>
      </c>
      <c r="G6" s="18">
        <v>3</v>
      </c>
      <c r="H6" s="19" t="s">
        <v>38</v>
      </c>
      <c r="I6" s="11"/>
      <c r="J6" s="12"/>
      <c r="K6" s="12">
        <v>4</v>
      </c>
      <c r="L6" s="12">
        <v>1</v>
      </c>
      <c r="M6" s="13">
        <v>44971</v>
      </c>
      <c r="N6" s="11"/>
      <c r="O6" s="12"/>
      <c r="P6" s="12">
        <v>4</v>
      </c>
      <c r="Q6" s="12">
        <v>1</v>
      </c>
      <c r="R6" s="15">
        <v>44971</v>
      </c>
      <c r="S6" s="11"/>
      <c r="T6" s="12"/>
      <c r="U6" s="12">
        <v>4</v>
      </c>
      <c r="V6" s="12">
        <v>1</v>
      </c>
      <c r="W6" s="13">
        <v>44971</v>
      </c>
      <c r="X6" s="11"/>
      <c r="Y6" s="12"/>
      <c r="Z6" s="12">
        <v>4</v>
      </c>
      <c r="AA6" s="12">
        <v>1</v>
      </c>
      <c r="AB6" s="13">
        <v>44972</v>
      </c>
      <c r="AC6" s="11"/>
      <c r="AD6" s="12"/>
      <c r="AE6" s="12"/>
      <c r="AF6" s="12"/>
      <c r="AG6" s="21"/>
      <c r="AH6" s="11"/>
      <c r="AI6" s="12"/>
      <c r="AJ6" s="12"/>
      <c r="AK6" s="12"/>
      <c r="AL6" s="22"/>
      <c r="AM6" s="14"/>
      <c r="AN6" s="12"/>
      <c r="AO6" s="12"/>
      <c r="AP6" s="12"/>
      <c r="AQ6" s="21"/>
      <c r="AR6" s="23" t="s">
        <v>42</v>
      </c>
    </row>
    <row r="7" spans="1:44" ht="60" customHeight="1" x14ac:dyDescent="0.25">
      <c r="A7" s="359"/>
      <c r="B7" s="343"/>
      <c r="C7" s="343"/>
      <c r="D7" s="17" t="s">
        <v>43</v>
      </c>
      <c r="E7" s="17" t="s">
        <v>40</v>
      </c>
      <c r="F7" s="17" t="s">
        <v>41</v>
      </c>
      <c r="G7" s="18">
        <v>3</v>
      </c>
      <c r="H7" s="19" t="s">
        <v>38</v>
      </c>
      <c r="I7" s="24"/>
      <c r="J7" s="25"/>
      <c r="K7" s="25"/>
      <c r="L7" s="25"/>
      <c r="M7" s="34"/>
      <c r="N7" s="24"/>
      <c r="O7" s="25"/>
      <c r="P7" s="25"/>
      <c r="Q7" s="35"/>
      <c r="R7" s="36" t="s">
        <v>44</v>
      </c>
      <c r="S7" s="24"/>
      <c r="T7" s="25"/>
      <c r="U7" s="35"/>
      <c r="V7" s="35"/>
      <c r="W7" s="34"/>
      <c r="X7" s="24"/>
      <c r="Y7" s="25"/>
      <c r="Z7" s="25"/>
      <c r="AA7" s="25"/>
      <c r="AB7" s="34"/>
      <c r="AC7" s="24"/>
      <c r="AD7" s="25"/>
      <c r="AE7" s="25"/>
      <c r="AF7" s="25"/>
      <c r="AG7" s="37"/>
      <c r="AH7" s="24"/>
      <c r="AI7" s="25"/>
      <c r="AJ7" s="25"/>
      <c r="AK7" s="25"/>
      <c r="AL7" s="26"/>
      <c r="AM7" s="38"/>
      <c r="AN7" s="25"/>
      <c r="AO7" s="25"/>
      <c r="AP7" s="25"/>
      <c r="AQ7" s="37"/>
      <c r="AR7" s="40"/>
    </row>
    <row r="8" spans="1:44" ht="56.25" customHeight="1" x14ac:dyDescent="0.25">
      <c r="A8" s="359"/>
      <c r="B8" s="342" t="s">
        <v>45</v>
      </c>
      <c r="C8" s="342" t="s">
        <v>46</v>
      </c>
      <c r="D8" s="342" t="s">
        <v>47</v>
      </c>
      <c r="E8" s="342" t="s">
        <v>48</v>
      </c>
      <c r="F8" s="342" t="s">
        <v>41</v>
      </c>
      <c r="G8" s="344">
        <v>4</v>
      </c>
      <c r="H8" s="346" t="s">
        <v>46</v>
      </c>
      <c r="I8" s="11"/>
      <c r="J8" s="12"/>
      <c r="K8" s="12"/>
      <c r="L8" s="12"/>
      <c r="M8" s="41"/>
      <c r="N8" s="11"/>
      <c r="O8" s="12"/>
      <c r="P8" s="12">
        <v>1</v>
      </c>
      <c r="Q8" s="12"/>
      <c r="R8" s="21">
        <v>44994</v>
      </c>
      <c r="S8" s="11"/>
      <c r="T8" s="12"/>
      <c r="U8" s="12">
        <v>1</v>
      </c>
      <c r="V8" s="12"/>
      <c r="W8" s="22">
        <v>44994</v>
      </c>
      <c r="X8" s="11"/>
      <c r="Y8" s="12"/>
      <c r="Z8" s="12"/>
      <c r="AA8" s="12"/>
      <c r="AB8" s="41"/>
      <c r="AC8" s="11"/>
      <c r="AD8" s="12"/>
      <c r="AE8" s="12"/>
      <c r="AF8" s="12"/>
      <c r="AG8" s="20"/>
      <c r="AH8" s="11"/>
      <c r="AI8" s="12"/>
      <c r="AJ8" s="12">
        <v>1</v>
      </c>
      <c r="AK8" s="12"/>
      <c r="AL8" s="22">
        <v>44994</v>
      </c>
      <c r="AM8" s="14"/>
      <c r="AN8" s="12"/>
      <c r="AO8" s="12"/>
      <c r="AP8" s="12"/>
      <c r="AQ8" s="21"/>
      <c r="AR8" s="347" t="s">
        <v>133</v>
      </c>
    </row>
    <row r="9" spans="1:44" ht="56.25" customHeight="1" x14ac:dyDescent="0.25">
      <c r="A9" s="360"/>
      <c r="B9" s="343"/>
      <c r="C9" s="343"/>
      <c r="D9" s="343"/>
      <c r="E9" s="343"/>
      <c r="F9" s="343"/>
      <c r="G9" s="345"/>
      <c r="H9" s="346"/>
      <c r="I9" s="11"/>
      <c r="J9" s="12"/>
      <c r="K9" s="12">
        <v>5</v>
      </c>
      <c r="L9" s="12">
        <v>4</v>
      </c>
      <c r="M9" s="13">
        <v>45001</v>
      </c>
      <c r="N9" s="11"/>
      <c r="O9" s="12"/>
      <c r="P9" s="12"/>
      <c r="Q9" s="20"/>
      <c r="R9" s="21"/>
      <c r="S9" s="11"/>
      <c r="T9" s="12"/>
      <c r="U9" s="20">
        <v>2</v>
      </c>
      <c r="V9" s="20">
        <v>1</v>
      </c>
      <c r="W9" s="22">
        <v>45001</v>
      </c>
      <c r="X9" s="11"/>
      <c r="Y9" s="12"/>
      <c r="Z9" s="12"/>
      <c r="AA9" s="12"/>
      <c r="AB9" s="22"/>
      <c r="AC9" s="11"/>
      <c r="AD9" s="12"/>
      <c r="AE9" s="12"/>
      <c r="AF9" s="12"/>
      <c r="AG9" s="21"/>
      <c r="AH9" s="11"/>
      <c r="AI9" s="12"/>
      <c r="AJ9" s="12">
        <v>2</v>
      </c>
      <c r="AK9" s="12">
        <v>1</v>
      </c>
      <c r="AL9" s="22">
        <v>45001</v>
      </c>
      <c r="AM9" s="14"/>
      <c r="AN9" s="12"/>
      <c r="AO9" s="12"/>
      <c r="AP9" s="12"/>
      <c r="AQ9" s="21"/>
      <c r="AR9" s="348"/>
    </row>
    <row r="10" spans="1:44" ht="63" customHeight="1" x14ac:dyDescent="0.25">
      <c r="A10" s="349" t="s">
        <v>49</v>
      </c>
      <c r="B10" s="42" t="s">
        <v>50</v>
      </c>
      <c r="C10" s="42" t="s">
        <v>51</v>
      </c>
      <c r="D10" s="42" t="s">
        <v>23</v>
      </c>
      <c r="E10" s="42" t="s">
        <v>52</v>
      </c>
      <c r="F10" s="42" t="s">
        <v>25</v>
      </c>
      <c r="G10" s="43">
        <v>1</v>
      </c>
      <c r="H10" s="44" t="s">
        <v>53</v>
      </c>
      <c r="I10" s="11">
        <v>4</v>
      </c>
      <c r="J10" s="12">
        <v>2</v>
      </c>
      <c r="K10" s="12">
        <v>0</v>
      </c>
      <c r="L10" s="12">
        <v>0</v>
      </c>
      <c r="M10" s="13">
        <v>44973</v>
      </c>
      <c r="N10" s="11">
        <v>1</v>
      </c>
      <c r="O10" s="12"/>
      <c r="P10" s="12"/>
      <c r="Q10" s="20"/>
      <c r="R10" s="21">
        <v>44973</v>
      </c>
      <c r="S10" s="11"/>
      <c r="T10" s="12"/>
      <c r="U10" s="20"/>
      <c r="V10" s="20"/>
      <c r="W10" s="22"/>
      <c r="X10" s="11"/>
      <c r="Y10" s="12"/>
      <c r="Z10" s="12"/>
      <c r="AA10" s="12"/>
      <c r="AB10" s="22"/>
      <c r="AC10" s="11">
        <v>1</v>
      </c>
      <c r="AD10" s="12"/>
      <c r="AE10" s="12"/>
      <c r="AF10" s="12"/>
      <c r="AG10" s="21">
        <v>44973</v>
      </c>
      <c r="AH10" s="28">
        <v>2</v>
      </c>
      <c r="AI10" s="29">
        <v>3</v>
      </c>
      <c r="AJ10" s="12"/>
      <c r="AK10" s="12"/>
      <c r="AL10" s="22"/>
      <c r="AM10" s="14"/>
      <c r="AN10" s="12"/>
      <c r="AO10" s="12"/>
      <c r="AP10" s="12"/>
      <c r="AQ10" s="21"/>
      <c r="AR10" s="16" t="s">
        <v>54</v>
      </c>
    </row>
    <row r="11" spans="1:44" ht="51" x14ac:dyDescent="0.25">
      <c r="A11" s="350"/>
      <c r="B11" s="42" t="s">
        <v>55</v>
      </c>
      <c r="C11" s="42" t="s">
        <v>56</v>
      </c>
      <c r="D11" s="42" t="s">
        <v>23</v>
      </c>
      <c r="E11" s="42" t="s">
        <v>57</v>
      </c>
      <c r="F11" s="42" t="s">
        <v>41</v>
      </c>
      <c r="G11" s="43">
        <v>2</v>
      </c>
      <c r="H11" s="44" t="s">
        <v>58</v>
      </c>
      <c r="I11" s="11"/>
      <c r="J11" s="12"/>
      <c r="K11" s="12">
        <v>1</v>
      </c>
      <c r="L11" s="12"/>
      <c r="M11" s="45">
        <v>45007</v>
      </c>
      <c r="N11" s="11"/>
      <c r="O11" s="12"/>
      <c r="P11" s="12">
        <v>1</v>
      </c>
      <c r="Q11" s="12"/>
      <c r="R11" s="46">
        <v>45007</v>
      </c>
      <c r="S11" s="11"/>
      <c r="T11" s="12"/>
      <c r="U11" s="20"/>
      <c r="V11" s="20"/>
      <c r="W11" s="22"/>
      <c r="X11" s="11"/>
      <c r="Y11" s="12"/>
      <c r="Z11" s="12"/>
      <c r="AA11" s="12"/>
      <c r="AB11" s="22"/>
      <c r="AC11" s="11"/>
      <c r="AD11" s="12"/>
      <c r="AE11" s="12">
        <v>1</v>
      </c>
      <c r="AF11" s="12"/>
      <c r="AG11" s="46">
        <v>45008</v>
      </c>
      <c r="AH11" s="11"/>
      <c r="AI11" s="12"/>
      <c r="AJ11" s="12"/>
      <c r="AK11" s="12"/>
      <c r="AL11" s="22"/>
      <c r="AM11" s="14"/>
      <c r="AN11" s="12"/>
      <c r="AO11" s="12"/>
      <c r="AP11" s="12"/>
      <c r="AQ11" s="21"/>
      <c r="AR11" s="16"/>
    </row>
    <row r="12" spans="1:44" ht="96" customHeight="1" x14ac:dyDescent="0.25">
      <c r="A12" s="351"/>
      <c r="B12" s="47" t="s">
        <v>59</v>
      </c>
      <c r="C12" s="47" t="s">
        <v>60</v>
      </c>
      <c r="D12" s="47" t="s">
        <v>23</v>
      </c>
      <c r="E12" s="47" t="s">
        <v>61</v>
      </c>
      <c r="F12" s="47" t="s">
        <v>41</v>
      </c>
      <c r="G12" s="48">
        <v>3</v>
      </c>
      <c r="H12" s="49" t="s">
        <v>61</v>
      </c>
      <c r="I12" s="11"/>
      <c r="J12" s="12"/>
      <c r="K12" s="12"/>
      <c r="L12" s="12"/>
      <c r="M12" s="50" t="s">
        <v>62</v>
      </c>
      <c r="N12" s="11"/>
      <c r="O12" s="12"/>
      <c r="P12" s="12"/>
      <c r="Q12" s="20">
        <v>1</v>
      </c>
      <c r="R12" s="15" t="s">
        <v>63</v>
      </c>
      <c r="S12" s="11"/>
      <c r="T12" s="12"/>
      <c r="U12" s="20"/>
      <c r="V12" s="20"/>
      <c r="W12" s="22"/>
      <c r="X12" s="11"/>
      <c r="Y12" s="12"/>
      <c r="Z12" s="12"/>
      <c r="AA12" s="12"/>
      <c r="AB12" s="22"/>
      <c r="AC12" s="11"/>
      <c r="AD12" s="12"/>
      <c r="AE12" s="12"/>
      <c r="AF12" s="12"/>
      <c r="AG12" s="21"/>
      <c r="AH12" s="11"/>
      <c r="AI12" s="12"/>
      <c r="AJ12" s="12"/>
      <c r="AK12" s="12"/>
      <c r="AL12" s="22"/>
      <c r="AM12" s="14"/>
      <c r="AN12" s="12"/>
      <c r="AO12" s="12"/>
      <c r="AP12" s="12"/>
      <c r="AQ12" s="21"/>
      <c r="AR12" s="23" t="s">
        <v>64</v>
      </c>
    </row>
    <row r="13" spans="1:44" ht="75" customHeight="1" x14ac:dyDescent="0.25">
      <c r="A13" s="339" t="s">
        <v>65</v>
      </c>
      <c r="B13" s="329" t="s">
        <v>66</v>
      </c>
      <c r="C13" s="329" t="s">
        <v>67</v>
      </c>
      <c r="D13" s="329" t="s">
        <v>68</v>
      </c>
      <c r="E13" s="329" t="s">
        <v>67</v>
      </c>
      <c r="F13" s="329" t="s">
        <v>25</v>
      </c>
      <c r="G13" s="331">
        <v>1</v>
      </c>
      <c r="H13" s="333" t="s">
        <v>67</v>
      </c>
      <c r="I13" s="11"/>
      <c r="J13" s="12"/>
      <c r="K13" s="12"/>
      <c r="L13" s="12"/>
      <c r="M13" s="51" t="s">
        <v>69</v>
      </c>
      <c r="N13" s="11"/>
      <c r="O13" s="12"/>
      <c r="P13" s="12"/>
      <c r="Q13" s="20"/>
      <c r="R13" s="21"/>
      <c r="S13" s="11">
        <v>13</v>
      </c>
      <c r="T13" s="12">
        <v>9</v>
      </c>
      <c r="U13" s="20"/>
      <c r="V13" s="20"/>
      <c r="W13" s="22">
        <v>44950</v>
      </c>
      <c r="X13" s="11"/>
      <c r="Y13" s="12"/>
      <c r="Z13" s="12"/>
      <c r="AA13" s="12"/>
      <c r="AB13" s="22"/>
      <c r="AC13" s="11"/>
      <c r="AD13" s="12"/>
      <c r="AE13" s="12"/>
      <c r="AF13" s="12"/>
      <c r="AG13" s="21"/>
      <c r="AH13" s="11"/>
      <c r="AI13" s="12"/>
      <c r="AJ13" s="12"/>
      <c r="AK13" s="12"/>
      <c r="AL13" s="22"/>
      <c r="AM13" s="14"/>
      <c r="AN13" s="12"/>
      <c r="AO13" s="12"/>
      <c r="AP13" s="12"/>
      <c r="AQ13" s="21"/>
      <c r="AR13" s="23" t="s">
        <v>70</v>
      </c>
    </row>
    <row r="14" spans="1:44" ht="57.75" customHeight="1" x14ac:dyDescent="0.25">
      <c r="A14" s="340"/>
      <c r="B14" s="330"/>
      <c r="C14" s="330"/>
      <c r="D14" s="330"/>
      <c r="E14" s="330"/>
      <c r="F14" s="330"/>
      <c r="G14" s="332"/>
      <c r="H14" s="334"/>
      <c r="I14" s="11"/>
      <c r="J14" s="12"/>
      <c r="K14" s="12"/>
      <c r="L14" s="12"/>
      <c r="M14" s="52"/>
      <c r="N14" s="53">
        <v>1</v>
      </c>
      <c r="O14" s="12"/>
      <c r="P14" s="12"/>
      <c r="Q14" s="20"/>
      <c r="R14" s="54" t="s">
        <v>71</v>
      </c>
      <c r="S14" s="53">
        <v>1</v>
      </c>
      <c r="T14" s="12"/>
      <c r="U14" s="20"/>
      <c r="V14" s="20"/>
      <c r="W14" s="22">
        <v>45001</v>
      </c>
      <c r="X14" s="53">
        <v>1</v>
      </c>
      <c r="Y14" s="12"/>
      <c r="Z14" s="12"/>
      <c r="AA14" s="12"/>
      <c r="AB14" s="13" t="s">
        <v>72</v>
      </c>
      <c r="AC14" s="11"/>
      <c r="AD14" s="12"/>
      <c r="AE14" s="12"/>
      <c r="AF14" s="12"/>
      <c r="AG14" s="21"/>
      <c r="AH14" s="55">
        <v>3</v>
      </c>
      <c r="AI14" s="56"/>
      <c r="AJ14" s="12"/>
      <c r="AK14" s="12"/>
      <c r="AL14" s="57" t="s">
        <v>73</v>
      </c>
      <c r="AM14" s="58"/>
      <c r="AN14" s="59"/>
      <c r="AO14" s="59"/>
      <c r="AP14" s="59"/>
      <c r="AQ14" s="60"/>
      <c r="AR14" s="23" t="s">
        <v>74</v>
      </c>
    </row>
    <row r="15" spans="1:44" ht="60.75" customHeight="1" x14ac:dyDescent="0.25">
      <c r="A15" s="340"/>
      <c r="B15" s="61" t="s">
        <v>66</v>
      </c>
      <c r="C15" s="61" t="s">
        <v>75</v>
      </c>
      <c r="D15" s="61" t="s">
        <v>23</v>
      </c>
      <c r="E15" s="61" t="s">
        <v>76</v>
      </c>
      <c r="F15" s="61" t="s">
        <v>25</v>
      </c>
      <c r="G15" s="62">
        <v>2</v>
      </c>
      <c r="H15" s="63" t="s">
        <v>76</v>
      </c>
      <c r="I15" s="11"/>
      <c r="J15" s="12"/>
      <c r="K15" s="12"/>
      <c r="L15" s="12"/>
      <c r="M15" s="13"/>
      <c r="N15" s="53">
        <v>1</v>
      </c>
      <c r="O15" s="64"/>
      <c r="P15" s="64"/>
      <c r="Q15" s="65"/>
      <c r="R15" s="54" t="s">
        <v>77</v>
      </c>
      <c r="S15" s="11"/>
      <c r="T15" s="12"/>
      <c r="U15" s="20"/>
      <c r="V15" s="20"/>
      <c r="W15" s="22"/>
      <c r="X15" s="11"/>
      <c r="Y15" s="12"/>
      <c r="Z15" s="12"/>
      <c r="AA15" s="12"/>
      <c r="AB15" s="22"/>
      <c r="AC15" s="11"/>
      <c r="AD15" s="12"/>
      <c r="AE15" s="12"/>
      <c r="AF15" s="12"/>
      <c r="AG15" s="21"/>
      <c r="AH15" s="11"/>
      <c r="AI15" s="12"/>
      <c r="AJ15" s="12"/>
      <c r="AK15" s="12"/>
      <c r="AL15" s="22"/>
      <c r="AM15" s="14"/>
      <c r="AN15" s="12"/>
      <c r="AO15" s="12"/>
      <c r="AP15" s="12"/>
      <c r="AQ15" s="21"/>
      <c r="AR15" s="16" t="s">
        <v>78</v>
      </c>
    </row>
    <row r="16" spans="1:44" ht="42.75" x14ac:dyDescent="0.25">
      <c r="A16" s="340"/>
      <c r="B16" s="329" t="s">
        <v>79</v>
      </c>
      <c r="C16" s="61" t="s">
        <v>80</v>
      </c>
      <c r="D16" s="61" t="s">
        <v>81</v>
      </c>
      <c r="E16" s="61" t="s">
        <v>80</v>
      </c>
      <c r="F16" s="61" t="s">
        <v>82</v>
      </c>
      <c r="G16" s="62">
        <v>3</v>
      </c>
      <c r="H16" s="63" t="s">
        <v>83</v>
      </c>
      <c r="I16" s="66">
        <v>7</v>
      </c>
      <c r="J16" s="67">
        <v>3</v>
      </c>
      <c r="K16" s="67">
        <v>7</v>
      </c>
      <c r="L16" s="67">
        <v>1</v>
      </c>
      <c r="M16" s="51" t="s">
        <v>84</v>
      </c>
      <c r="N16" s="66">
        <v>7</v>
      </c>
      <c r="O16" s="67">
        <v>3</v>
      </c>
      <c r="P16" s="67">
        <v>7</v>
      </c>
      <c r="Q16" s="67">
        <v>1</v>
      </c>
      <c r="R16" s="21">
        <v>45006</v>
      </c>
      <c r="S16" s="66">
        <v>7</v>
      </c>
      <c r="T16" s="67">
        <v>3</v>
      </c>
      <c r="U16" s="67">
        <v>7</v>
      </c>
      <c r="V16" s="67">
        <v>1</v>
      </c>
      <c r="W16" s="22">
        <v>45006</v>
      </c>
      <c r="X16" s="11"/>
      <c r="Y16" s="12"/>
      <c r="Z16" s="12"/>
      <c r="AA16" s="12"/>
      <c r="AB16" s="22"/>
      <c r="AC16" s="11"/>
      <c r="AD16" s="12"/>
      <c r="AE16" s="12"/>
      <c r="AF16" s="12"/>
      <c r="AG16" s="21"/>
      <c r="AH16" s="28">
        <v>7</v>
      </c>
      <c r="AI16" s="29">
        <v>3</v>
      </c>
      <c r="AJ16" s="29">
        <v>7</v>
      </c>
      <c r="AK16" s="29">
        <v>1</v>
      </c>
      <c r="AL16" s="22">
        <v>45006</v>
      </c>
      <c r="AM16" s="14"/>
      <c r="AN16" s="12"/>
      <c r="AO16" s="12"/>
      <c r="AP16" s="12"/>
      <c r="AQ16" s="21"/>
      <c r="AR16" s="23" t="s">
        <v>85</v>
      </c>
    </row>
    <row r="17" spans="1:44" ht="59.25" customHeight="1" x14ac:dyDescent="0.25">
      <c r="A17" s="340"/>
      <c r="B17" s="335"/>
      <c r="C17" s="68" t="s">
        <v>86</v>
      </c>
      <c r="D17" s="68" t="s">
        <v>81</v>
      </c>
      <c r="E17" s="68" t="s">
        <v>87</v>
      </c>
      <c r="F17" s="68" t="s">
        <v>82</v>
      </c>
      <c r="G17" s="68">
        <v>4</v>
      </c>
      <c r="H17" s="69" t="s">
        <v>88</v>
      </c>
      <c r="I17" s="66">
        <v>15</v>
      </c>
      <c r="J17" s="67">
        <v>8</v>
      </c>
      <c r="K17" s="67">
        <v>10</v>
      </c>
      <c r="L17" s="67">
        <v>4</v>
      </c>
      <c r="M17" s="51">
        <v>44991</v>
      </c>
      <c r="N17" s="66">
        <v>10</v>
      </c>
      <c r="O17" s="67">
        <v>2</v>
      </c>
      <c r="P17" s="67">
        <v>7</v>
      </c>
      <c r="Q17" s="70">
        <v>4</v>
      </c>
      <c r="R17" s="71">
        <v>44992</v>
      </c>
      <c r="S17" s="66">
        <v>10</v>
      </c>
      <c r="T17" s="67">
        <v>2</v>
      </c>
      <c r="U17" s="67">
        <v>7</v>
      </c>
      <c r="V17" s="70">
        <v>4</v>
      </c>
      <c r="W17" s="72">
        <v>44992</v>
      </c>
      <c r="X17" s="53"/>
      <c r="Y17" s="64"/>
      <c r="Z17" s="64"/>
      <c r="AA17" s="65"/>
      <c r="AB17" s="72"/>
      <c r="AC17" s="53"/>
      <c r="AD17" s="64"/>
      <c r="AE17" s="64"/>
      <c r="AF17" s="64"/>
      <c r="AG17" s="71"/>
      <c r="AH17" s="66">
        <v>10</v>
      </c>
      <c r="AI17" s="67">
        <v>2</v>
      </c>
      <c r="AJ17" s="67">
        <v>7</v>
      </c>
      <c r="AK17" s="67">
        <v>4</v>
      </c>
      <c r="AL17" s="72">
        <v>44992</v>
      </c>
      <c r="AM17" s="73"/>
      <c r="AN17" s="64"/>
      <c r="AO17" s="64"/>
      <c r="AP17" s="64"/>
      <c r="AQ17" s="71"/>
      <c r="AR17" s="23" t="s">
        <v>89</v>
      </c>
    </row>
    <row r="18" spans="1:44" ht="49.5" customHeight="1" x14ac:dyDescent="0.25">
      <c r="A18" s="341"/>
      <c r="B18" s="330"/>
      <c r="C18" s="68" t="s">
        <v>90</v>
      </c>
      <c r="D18" s="68" t="s">
        <v>81</v>
      </c>
      <c r="E18" s="68" t="s">
        <v>90</v>
      </c>
      <c r="F18" s="68" t="s">
        <v>82</v>
      </c>
      <c r="G18" s="68">
        <v>5</v>
      </c>
      <c r="H18" s="69" t="s">
        <v>90</v>
      </c>
      <c r="I18" s="66">
        <v>17</v>
      </c>
      <c r="J18" s="67">
        <v>2</v>
      </c>
      <c r="K18" s="67">
        <v>14</v>
      </c>
      <c r="L18" s="67">
        <v>4</v>
      </c>
      <c r="M18" s="51">
        <v>44999</v>
      </c>
      <c r="N18" s="66">
        <v>17</v>
      </c>
      <c r="O18" s="67">
        <v>5</v>
      </c>
      <c r="P18" s="67">
        <v>8</v>
      </c>
      <c r="Q18" s="70">
        <v>7</v>
      </c>
      <c r="R18" s="71">
        <v>45000</v>
      </c>
      <c r="S18" s="66">
        <v>17</v>
      </c>
      <c r="T18" s="67">
        <v>5</v>
      </c>
      <c r="U18" s="67">
        <v>8</v>
      </c>
      <c r="V18" s="70">
        <v>7</v>
      </c>
      <c r="W18" s="72">
        <v>45000</v>
      </c>
      <c r="X18" s="53"/>
      <c r="Y18" s="64"/>
      <c r="Z18" s="64"/>
      <c r="AA18" s="65"/>
      <c r="AB18" s="72"/>
      <c r="AC18" s="53"/>
      <c r="AD18" s="64"/>
      <c r="AE18" s="64"/>
      <c r="AF18" s="64"/>
      <c r="AG18" s="71"/>
      <c r="AH18" s="66">
        <v>17</v>
      </c>
      <c r="AI18" s="67">
        <v>5</v>
      </c>
      <c r="AJ18" s="67">
        <v>8</v>
      </c>
      <c r="AK18" s="67">
        <v>7</v>
      </c>
      <c r="AL18" s="72">
        <v>45000</v>
      </c>
      <c r="AM18" s="73"/>
      <c r="AN18" s="64"/>
      <c r="AO18" s="64"/>
      <c r="AP18" s="64"/>
      <c r="AQ18" s="71"/>
      <c r="AR18" s="23" t="s">
        <v>89</v>
      </c>
    </row>
    <row r="19" spans="1:44" ht="25.5" customHeight="1" x14ac:dyDescent="0.25">
      <c r="A19" s="336" t="s">
        <v>91</v>
      </c>
      <c r="B19" s="324" t="s">
        <v>92</v>
      </c>
      <c r="C19" s="324" t="s">
        <v>93</v>
      </c>
      <c r="D19" s="324" t="s">
        <v>81</v>
      </c>
      <c r="E19" s="324" t="s">
        <v>94</v>
      </c>
      <c r="F19" s="324" t="s">
        <v>25</v>
      </c>
      <c r="G19" s="320">
        <v>1</v>
      </c>
      <c r="H19" s="322" t="s">
        <v>95</v>
      </c>
      <c r="I19" s="11"/>
      <c r="J19" s="12"/>
      <c r="K19" s="12"/>
      <c r="L19" s="12"/>
      <c r="M19" s="13"/>
      <c r="N19" s="11"/>
      <c r="O19" s="12"/>
      <c r="P19" s="12">
        <v>5</v>
      </c>
      <c r="Q19" s="20">
        <v>2</v>
      </c>
      <c r="R19" s="21">
        <v>44967</v>
      </c>
      <c r="S19" s="11"/>
      <c r="T19" s="12"/>
      <c r="U19" s="12">
        <v>5</v>
      </c>
      <c r="V19" s="20">
        <v>2</v>
      </c>
      <c r="W19" s="22">
        <v>44967</v>
      </c>
      <c r="X19" s="11"/>
      <c r="Y19" s="12"/>
      <c r="Z19" s="12"/>
      <c r="AA19" s="20"/>
      <c r="AB19" s="22"/>
      <c r="AC19" s="11"/>
      <c r="AD19" s="12"/>
      <c r="AE19" s="12"/>
      <c r="AF19" s="12"/>
      <c r="AG19" s="21"/>
      <c r="AH19" s="11"/>
      <c r="AI19" s="12"/>
      <c r="AJ19" s="12">
        <v>5</v>
      </c>
      <c r="AK19" s="12">
        <v>2</v>
      </c>
      <c r="AL19" s="22">
        <v>44967</v>
      </c>
      <c r="AM19" s="14"/>
      <c r="AN19" s="12"/>
      <c r="AO19" s="12"/>
      <c r="AP19" s="12"/>
      <c r="AQ19" s="21"/>
      <c r="AR19" s="16" t="s">
        <v>96</v>
      </c>
    </row>
    <row r="20" spans="1:44" ht="25.5" customHeight="1" x14ac:dyDescent="0.25">
      <c r="A20" s="337"/>
      <c r="B20" s="327"/>
      <c r="C20" s="327"/>
      <c r="D20" s="327"/>
      <c r="E20" s="327"/>
      <c r="F20" s="327"/>
      <c r="G20" s="321"/>
      <c r="H20" s="323"/>
      <c r="I20" s="11">
        <v>4</v>
      </c>
      <c r="J20" s="12">
        <v>3</v>
      </c>
      <c r="K20" s="12">
        <v>2</v>
      </c>
      <c r="L20" s="12">
        <v>2</v>
      </c>
      <c r="M20" s="13">
        <v>45006</v>
      </c>
      <c r="N20" s="11">
        <v>2</v>
      </c>
      <c r="O20" s="12">
        <v>1</v>
      </c>
      <c r="P20" s="12"/>
      <c r="Q20" s="20">
        <v>1</v>
      </c>
      <c r="R20" s="15">
        <v>45007</v>
      </c>
      <c r="S20" s="11">
        <v>2</v>
      </c>
      <c r="T20" s="12">
        <v>1</v>
      </c>
      <c r="U20" s="12"/>
      <c r="V20" s="20">
        <v>1</v>
      </c>
      <c r="W20" s="13">
        <v>45007</v>
      </c>
      <c r="X20" s="11"/>
      <c r="Y20" s="12"/>
      <c r="Z20" s="12"/>
      <c r="AA20" s="20"/>
      <c r="AB20" s="22"/>
      <c r="AC20" s="11"/>
      <c r="AD20" s="12"/>
      <c r="AE20" s="12"/>
      <c r="AF20" s="12"/>
      <c r="AG20" s="21"/>
      <c r="AH20" s="11">
        <v>2</v>
      </c>
      <c r="AI20" s="12">
        <v>1</v>
      </c>
      <c r="AJ20" s="12"/>
      <c r="AK20" s="12">
        <v>1</v>
      </c>
      <c r="AL20" s="13">
        <v>45007</v>
      </c>
      <c r="AM20" s="74"/>
      <c r="AN20" s="75"/>
      <c r="AO20" s="75"/>
      <c r="AP20" s="75"/>
      <c r="AQ20" s="15"/>
      <c r="AR20" s="16" t="s">
        <v>97</v>
      </c>
    </row>
    <row r="21" spans="1:44" ht="25.5" customHeight="1" x14ac:dyDescent="0.25">
      <c r="A21" s="337"/>
      <c r="B21" s="324" t="s">
        <v>98</v>
      </c>
      <c r="C21" s="324" t="s">
        <v>99</v>
      </c>
      <c r="D21" s="324" t="s">
        <v>68</v>
      </c>
      <c r="E21" s="324" t="s">
        <v>100</v>
      </c>
      <c r="F21" s="324" t="s">
        <v>82</v>
      </c>
      <c r="G21" s="320">
        <v>2</v>
      </c>
      <c r="H21" s="322" t="s">
        <v>101</v>
      </c>
      <c r="I21" s="11"/>
      <c r="J21" s="12"/>
      <c r="K21" s="12"/>
      <c r="L21" s="12"/>
      <c r="M21" s="13"/>
      <c r="N21" s="11"/>
      <c r="O21" s="12"/>
      <c r="P21" s="12"/>
      <c r="Q21" s="20"/>
      <c r="R21" s="21"/>
      <c r="S21" s="11">
        <v>1</v>
      </c>
      <c r="T21" s="12">
        <v>1</v>
      </c>
      <c r="U21" s="12">
        <v>4</v>
      </c>
      <c r="V21" s="12">
        <v>5</v>
      </c>
      <c r="W21" s="76">
        <v>44993</v>
      </c>
      <c r="X21" s="11"/>
      <c r="Y21" s="12"/>
      <c r="Z21" s="12"/>
      <c r="AA21" s="12"/>
      <c r="AB21" s="22"/>
      <c r="AC21" s="11"/>
      <c r="AD21" s="12"/>
      <c r="AE21" s="12"/>
      <c r="AF21" s="12"/>
      <c r="AG21" s="21"/>
      <c r="AH21" s="11"/>
      <c r="AI21" s="12"/>
      <c r="AJ21" s="12"/>
      <c r="AK21" s="12"/>
      <c r="AL21" s="22"/>
      <c r="AM21" s="14"/>
      <c r="AN21" s="12"/>
      <c r="AO21" s="12"/>
      <c r="AP21" s="12"/>
      <c r="AQ21" s="21"/>
      <c r="AR21" s="16"/>
    </row>
    <row r="22" spans="1:44" ht="42.75" x14ac:dyDescent="0.25">
      <c r="A22" s="337"/>
      <c r="B22" s="325"/>
      <c r="C22" s="327"/>
      <c r="D22" s="327"/>
      <c r="E22" s="327"/>
      <c r="F22" s="327"/>
      <c r="G22" s="321"/>
      <c r="H22" s="323"/>
      <c r="I22" s="77">
        <v>10</v>
      </c>
      <c r="J22" s="78">
        <v>7</v>
      </c>
      <c r="K22" s="78">
        <v>11</v>
      </c>
      <c r="L22" s="78">
        <v>7</v>
      </c>
      <c r="M22" s="79">
        <v>45001</v>
      </c>
      <c r="N22" s="77">
        <v>6</v>
      </c>
      <c r="O22" s="78">
        <v>5</v>
      </c>
      <c r="P22" s="78">
        <v>9</v>
      </c>
      <c r="Q22" s="80">
        <v>10</v>
      </c>
      <c r="R22" s="81" t="s">
        <v>102</v>
      </c>
      <c r="S22" s="11">
        <v>6</v>
      </c>
      <c r="T22" s="12">
        <v>5</v>
      </c>
      <c r="U22" s="12">
        <v>6</v>
      </c>
      <c r="V22" s="12">
        <v>8</v>
      </c>
      <c r="W22" s="22">
        <v>45002</v>
      </c>
      <c r="X22" s="77"/>
      <c r="Y22" s="78"/>
      <c r="Z22" s="78"/>
      <c r="AA22" s="78"/>
      <c r="AB22" s="82"/>
      <c r="AC22" s="77"/>
      <c r="AD22" s="78"/>
      <c r="AE22" s="78"/>
      <c r="AF22" s="78"/>
      <c r="AG22" s="81"/>
      <c r="AH22" s="11">
        <v>6</v>
      </c>
      <c r="AI22" s="12">
        <v>5</v>
      </c>
      <c r="AJ22" s="83">
        <v>6</v>
      </c>
      <c r="AK22" s="83">
        <v>9</v>
      </c>
      <c r="AL22" s="22">
        <v>45002</v>
      </c>
      <c r="AM22" s="14"/>
      <c r="AN22" s="12"/>
      <c r="AO22" s="12">
        <v>3</v>
      </c>
      <c r="AP22" s="12">
        <v>1</v>
      </c>
      <c r="AQ22" s="21">
        <v>45002</v>
      </c>
      <c r="AR22" s="84" t="s">
        <v>103</v>
      </c>
    </row>
    <row r="23" spans="1:44" ht="47.25" customHeight="1" x14ac:dyDescent="0.25">
      <c r="A23" s="337"/>
      <c r="B23" s="325"/>
      <c r="C23" s="85" t="s">
        <v>104</v>
      </c>
      <c r="D23" s="86" t="s">
        <v>81</v>
      </c>
      <c r="E23" s="87" t="s">
        <v>105</v>
      </c>
      <c r="F23" s="88" t="s">
        <v>82</v>
      </c>
      <c r="G23" s="89">
        <v>4</v>
      </c>
      <c r="H23" s="87" t="s">
        <v>105</v>
      </c>
      <c r="I23" s="77"/>
      <c r="J23" s="78"/>
      <c r="K23" s="78"/>
      <c r="L23" s="78"/>
      <c r="M23" s="79"/>
      <c r="N23" s="77"/>
      <c r="O23" s="78"/>
      <c r="P23" s="78"/>
      <c r="Q23" s="80"/>
      <c r="R23" s="81"/>
      <c r="S23" s="11">
        <v>9</v>
      </c>
      <c r="T23" s="12">
        <v>11</v>
      </c>
      <c r="U23" s="12">
        <v>12</v>
      </c>
      <c r="V23" s="12">
        <v>9</v>
      </c>
      <c r="W23" s="22">
        <v>44965</v>
      </c>
      <c r="X23" s="77"/>
      <c r="Y23" s="78"/>
      <c r="Z23" s="78"/>
      <c r="AA23" s="78"/>
      <c r="AB23" s="82"/>
      <c r="AC23" s="77"/>
      <c r="AD23" s="78"/>
      <c r="AE23" s="78"/>
      <c r="AF23" s="78"/>
      <c r="AG23" s="81"/>
      <c r="AH23" s="90"/>
      <c r="AI23" s="91"/>
      <c r="AJ23" s="91"/>
      <c r="AK23" s="91"/>
      <c r="AL23" s="92"/>
      <c r="AM23" s="38"/>
      <c r="AN23" s="25"/>
      <c r="AO23" s="25"/>
      <c r="AP23" s="25"/>
      <c r="AQ23" s="37"/>
      <c r="AR23" s="93" t="s">
        <v>106</v>
      </c>
    </row>
    <row r="24" spans="1:44" ht="42.75" customHeight="1" x14ac:dyDescent="0.25">
      <c r="A24" s="337"/>
      <c r="B24" s="325"/>
      <c r="C24" s="324" t="s">
        <v>107</v>
      </c>
      <c r="D24" s="324" t="s">
        <v>23</v>
      </c>
      <c r="E24" s="87"/>
      <c r="F24" s="94"/>
      <c r="G24" s="89"/>
      <c r="H24" s="95"/>
      <c r="I24" s="77">
        <v>9</v>
      </c>
      <c r="J24" s="78">
        <v>14</v>
      </c>
      <c r="K24" s="78">
        <v>6</v>
      </c>
      <c r="L24" s="78">
        <v>2</v>
      </c>
      <c r="M24" s="79">
        <v>44979</v>
      </c>
      <c r="N24" s="77">
        <v>8</v>
      </c>
      <c r="O24" s="78">
        <v>9</v>
      </c>
      <c r="P24" s="78">
        <v>13</v>
      </c>
      <c r="Q24" s="80">
        <v>1</v>
      </c>
      <c r="R24" s="81" t="s">
        <v>108</v>
      </c>
      <c r="S24" s="11">
        <v>8</v>
      </c>
      <c r="T24" s="12">
        <v>8</v>
      </c>
      <c r="U24" s="12">
        <v>10</v>
      </c>
      <c r="V24" s="12">
        <v>5</v>
      </c>
      <c r="W24" s="13">
        <v>44979</v>
      </c>
      <c r="X24" s="77"/>
      <c r="Y24" s="78"/>
      <c r="Z24" s="78"/>
      <c r="AA24" s="78"/>
      <c r="AB24" s="82"/>
      <c r="AC24" s="77"/>
      <c r="AD24" s="78"/>
      <c r="AE24" s="78"/>
      <c r="AF24" s="78"/>
      <c r="AG24" s="81"/>
      <c r="AH24" s="11">
        <v>8</v>
      </c>
      <c r="AI24" s="12">
        <v>8</v>
      </c>
      <c r="AJ24" s="12">
        <v>10</v>
      </c>
      <c r="AK24" s="12">
        <v>5</v>
      </c>
      <c r="AL24" s="13">
        <v>44979</v>
      </c>
      <c r="AM24" s="38"/>
      <c r="AN24" s="25"/>
      <c r="AO24" s="25"/>
      <c r="AP24" s="25"/>
      <c r="AQ24" s="37"/>
      <c r="AR24" s="84" t="s">
        <v>109</v>
      </c>
    </row>
    <row r="25" spans="1:44" ht="30" customHeight="1" thickBot="1" x14ac:dyDescent="0.3">
      <c r="A25" s="338"/>
      <c r="B25" s="326"/>
      <c r="C25" s="326"/>
      <c r="D25" s="326"/>
      <c r="E25" s="96" t="s">
        <v>110</v>
      </c>
      <c r="F25" s="96" t="s">
        <v>25</v>
      </c>
      <c r="G25" s="97">
        <v>3</v>
      </c>
      <c r="H25" s="98" t="s">
        <v>111</v>
      </c>
      <c r="I25" s="99"/>
      <c r="J25" s="100"/>
      <c r="K25" s="100"/>
      <c r="L25" s="100"/>
      <c r="M25" s="101"/>
      <c r="N25" s="99"/>
      <c r="O25" s="100"/>
      <c r="P25" s="100"/>
      <c r="Q25" s="102"/>
      <c r="R25" s="103"/>
      <c r="S25" s="99"/>
      <c r="T25" s="100"/>
      <c r="U25" s="100"/>
      <c r="V25" s="100"/>
      <c r="W25" s="104"/>
      <c r="X25" s="99"/>
      <c r="Y25" s="100"/>
      <c r="Z25" s="100"/>
      <c r="AA25" s="100"/>
      <c r="AB25" s="104"/>
      <c r="AC25" s="99"/>
      <c r="AD25" s="100"/>
      <c r="AE25" s="100"/>
      <c r="AF25" s="100"/>
      <c r="AG25" s="103"/>
      <c r="AH25" s="99"/>
      <c r="AI25" s="100"/>
      <c r="AJ25" s="100"/>
      <c r="AK25" s="100"/>
      <c r="AL25" s="104"/>
      <c r="AM25" s="14"/>
      <c r="AN25" s="12"/>
      <c r="AO25" s="12"/>
      <c r="AP25" s="12"/>
      <c r="AQ25" s="21"/>
      <c r="AR25" s="105" t="s">
        <v>112</v>
      </c>
    </row>
    <row r="26" spans="1:44" x14ac:dyDescent="0.25">
      <c r="A26" s="328" t="s">
        <v>113</v>
      </c>
      <c r="B26" s="328"/>
      <c r="C26" s="328"/>
      <c r="D26" s="328"/>
      <c r="E26" s="328"/>
      <c r="F26" s="328"/>
      <c r="G26" s="328"/>
      <c r="H26" s="328"/>
      <c r="I26" s="2">
        <f>SUM(I3:I25)</f>
        <v>71</v>
      </c>
      <c r="J26" s="2">
        <f>SUM(J3:J25)</f>
        <v>41</v>
      </c>
      <c r="K26" s="2">
        <f>SUM(K3:K25)</f>
        <v>60</v>
      </c>
      <c r="L26" s="2">
        <f>SUM(L3:L25)</f>
        <v>25</v>
      </c>
      <c r="N26" s="2">
        <f>SUM(N3:N25)</f>
        <v>60</v>
      </c>
      <c r="O26" s="2">
        <f>SUM(O3:O25)</f>
        <v>31</v>
      </c>
      <c r="P26" s="2">
        <f>SUM(P3:P25)</f>
        <v>55</v>
      </c>
      <c r="Q26" s="2">
        <f>SUM(Q3:Q25)</f>
        <v>28</v>
      </c>
      <c r="S26" s="2">
        <f>SUM(S3:S25)</f>
        <v>76</v>
      </c>
      <c r="T26" s="2">
        <f>SUM(T3:T25)</f>
        <v>45</v>
      </c>
      <c r="U26" s="2">
        <f>SUM(U3:U25)</f>
        <v>66</v>
      </c>
      <c r="V26" s="2">
        <f>SUM(V3:V25)</f>
        <v>44</v>
      </c>
      <c r="X26" s="2">
        <f>SUM(X3:X25)</f>
        <v>3</v>
      </c>
      <c r="Z26" s="2">
        <f>SUM(Z3:Z25)</f>
        <v>4</v>
      </c>
      <c r="AA26" s="2">
        <f>SUM(AA3:AA25)</f>
        <v>1</v>
      </c>
      <c r="AC26" s="2">
        <f>SUM(AC3:AC25)</f>
        <v>8</v>
      </c>
      <c r="AD26" s="2">
        <f>SUM(AD3:AD25)</f>
        <v>5</v>
      </c>
      <c r="AE26" s="2">
        <f>SUM(AE3:AE25)</f>
        <v>1</v>
      </c>
      <c r="AH26" s="2">
        <f>SUM(AH3:AH25)</f>
        <v>60</v>
      </c>
      <c r="AI26" s="2">
        <f>SUM(AI3:AI25)</f>
        <v>33</v>
      </c>
      <c r="AJ26" s="2">
        <f>SUM(AJ3:AJ25)</f>
        <v>46</v>
      </c>
      <c r="AK26" s="2">
        <f>SUM(AK3:AK25)</f>
        <v>30</v>
      </c>
      <c r="AO26" s="2">
        <f>SUM(AO3:AO25)</f>
        <v>3</v>
      </c>
      <c r="AP26" s="2">
        <f>SUM(AP3:AP25)</f>
        <v>1</v>
      </c>
    </row>
    <row r="27" spans="1:44" x14ac:dyDescent="0.25">
      <c r="I27" s="319">
        <f>+I26+J26</f>
        <v>112</v>
      </c>
      <c r="J27" s="319"/>
      <c r="K27" s="319">
        <f>+K26+L26</f>
        <v>85</v>
      </c>
      <c r="L27" s="319"/>
      <c r="N27" s="319">
        <f>+N26+O26</f>
        <v>91</v>
      </c>
      <c r="O27" s="319"/>
      <c r="P27" s="319">
        <f>+P26+Q26</f>
        <v>83</v>
      </c>
      <c r="Q27" s="319"/>
      <c r="S27" s="319">
        <f>+S26+T26</f>
        <v>121</v>
      </c>
      <c r="T27" s="319"/>
      <c r="U27" s="319">
        <f>+U26+V26</f>
        <v>110</v>
      </c>
      <c r="V27" s="319"/>
      <c r="X27" s="319">
        <f>+X26+Y26</f>
        <v>3</v>
      </c>
      <c r="Y27" s="319"/>
      <c r="Z27" s="319">
        <f>+Z26+AA26</f>
        <v>5</v>
      </c>
      <c r="AA27" s="319"/>
      <c r="AC27" s="319">
        <f>+AC26+AD26</f>
        <v>13</v>
      </c>
      <c r="AD27" s="319"/>
      <c r="AE27" s="319">
        <f>+AE26+AF26</f>
        <v>1</v>
      </c>
      <c r="AF27" s="319"/>
      <c r="AH27" s="319">
        <f>+AH26+AI26</f>
        <v>93</v>
      </c>
      <c r="AI27" s="319"/>
      <c r="AJ27" s="319">
        <f>+AJ26+AK26</f>
        <v>76</v>
      </c>
      <c r="AK27" s="319"/>
    </row>
  </sheetData>
  <mergeCells count="66">
    <mergeCell ref="AH1:AL1"/>
    <mergeCell ref="AM1:AQ1"/>
    <mergeCell ref="A3:A9"/>
    <mergeCell ref="B4:B5"/>
    <mergeCell ref="C4:C5"/>
    <mergeCell ref="D4:D5"/>
    <mergeCell ref="E4:E5"/>
    <mergeCell ref="F4:F5"/>
    <mergeCell ref="G4:G5"/>
    <mergeCell ref="H4:H5"/>
    <mergeCell ref="A1:H1"/>
    <mergeCell ref="I1:M1"/>
    <mergeCell ref="N1:R1"/>
    <mergeCell ref="S1:W1"/>
    <mergeCell ref="X1:AB1"/>
    <mergeCell ref="AC1:AG1"/>
    <mergeCell ref="B6:B7"/>
    <mergeCell ref="C6:C7"/>
    <mergeCell ref="B8:B9"/>
    <mergeCell ref="C8:C9"/>
    <mergeCell ref="D8:D9"/>
    <mergeCell ref="F8:F9"/>
    <mergeCell ref="G8:G9"/>
    <mergeCell ref="H8:H9"/>
    <mergeCell ref="AR8:AR9"/>
    <mergeCell ref="A10:A12"/>
    <mergeCell ref="E8:E9"/>
    <mergeCell ref="F13:F14"/>
    <mergeCell ref="G13:G14"/>
    <mergeCell ref="H13:H14"/>
    <mergeCell ref="B16:B18"/>
    <mergeCell ref="A19:A25"/>
    <mergeCell ref="B19:B20"/>
    <mergeCell ref="C19:C20"/>
    <mergeCell ref="D19:D20"/>
    <mergeCell ref="E19:E20"/>
    <mergeCell ref="F19:F20"/>
    <mergeCell ref="A13:A18"/>
    <mergeCell ref="B13:B14"/>
    <mergeCell ref="C13:C14"/>
    <mergeCell ref="D13:D14"/>
    <mergeCell ref="E13:E14"/>
    <mergeCell ref="P27:Q27"/>
    <mergeCell ref="G19:G20"/>
    <mergeCell ref="H19:H20"/>
    <mergeCell ref="B21:B25"/>
    <mergeCell ref="C21:C22"/>
    <mergeCell ref="D21:D22"/>
    <mergeCell ref="E21:E22"/>
    <mergeCell ref="F21:F22"/>
    <mergeCell ref="G21:G22"/>
    <mergeCell ref="H21:H22"/>
    <mergeCell ref="C24:C25"/>
    <mergeCell ref="D24:D25"/>
    <mergeCell ref="A26:H26"/>
    <mergeCell ref="I27:J27"/>
    <mergeCell ref="K27:L27"/>
    <mergeCell ref="N27:O27"/>
    <mergeCell ref="AH27:AI27"/>
    <mergeCell ref="AJ27:AK27"/>
    <mergeCell ref="S27:T27"/>
    <mergeCell ref="U27:V27"/>
    <mergeCell ref="X27:Y27"/>
    <mergeCell ref="Z27:AA27"/>
    <mergeCell ref="AC27:AD27"/>
    <mergeCell ref="AE27:AF2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EC187-EF49-4E0C-A48D-E10A9988CEDE}">
  <dimension ref="A1:U39"/>
  <sheetViews>
    <sheetView topLeftCell="B1" workbookViewId="0">
      <selection activeCell="F19" sqref="F19"/>
    </sheetView>
  </sheetViews>
  <sheetFormatPr baseColWidth="10" defaultRowHeight="15" x14ac:dyDescent="0.2"/>
  <cols>
    <col min="1" max="1" width="29.140625" style="133" customWidth="1"/>
    <col min="2" max="3" width="7.7109375" style="144" customWidth="1"/>
    <col min="4" max="4" width="10.7109375" style="144" customWidth="1"/>
    <col min="5" max="6" width="7.7109375" style="144" customWidth="1"/>
    <col min="7" max="7" width="10.7109375" style="144" customWidth="1"/>
    <col min="8" max="8" width="12.7109375" style="144" customWidth="1"/>
    <col min="9" max="16384" width="11.42578125" style="133"/>
  </cols>
  <sheetData>
    <row r="1" spans="1:8" ht="20.100000000000001" customHeight="1" thickBot="1" x14ac:dyDescent="0.25">
      <c r="A1" s="130"/>
      <c r="B1" s="131"/>
      <c r="C1" s="131"/>
      <c r="D1" s="131"/>
      <c r="E1" s="132"/>
      <c r="F1" s="132"/>
      <c r="G1" s="132"/>
      <c r="H1" s="132"/>
    </row>
    <row r="2" spans="1:8" ht="31.5" customHeight="1" x14ac:dyDescent="0.2">
      <c r="A2" s="134" t="s">
        <v>122</v>
      </c>
      <c r="B2" s="135" t="s">
        <v>16</v>
      </c>
      <c r="C2" s="135" t="s">
        <v>17</v>
      </c>
      <c r="D2" s="136" t="s">
        <v>123</v>
      </c>
      <c r="E2" s="135" t="s">
        <v>18</v>
      </c>
      <c r="F2" s="135" t="s">
        <v>19</v>
      </c>
      <c r="G2" s="136" t="s">
        <v>124</v>
      </c>
      <c r="H2" s="137" t="s">
        <v>125</v>
      </c>
    </row>
    <row r="3" spans="1:8" ht="20.100000000000001" customHeight="1" x14ac:dyDescent="0.2">
      <c r="A3" s="138" t="s">
        <v>126</v>
      </c>
      <c r="B3" s="132">
        <v>71</v>
      </c>
      <c r="C3" s="132">
        <v>41</v>
      </c>
      <c r="D3" s="132">
        <f t="shared" ref="D3:D9" si="0">SUM(B3:C3)</f>
        <v>112</v>
      </c>
      <c r="E3" s="132">
        <v>60</v>
      </c>
      <c r="F3" s="132">
        <v>25</v>
      </c>
      <c r="G3" s="132">
        <f t="shared" ref="G3:G9" si="1">SUM(E3:F3)</f>
        <v>85</v>
      </c>
      <c r="H3" s="139">
        <f>+D3+G3</f>
        <v>197</v>
      </c>
    </row>
    <row r="4" spans="1:8" ht="20.100000000000001" customHeight="1" x14ac:dyDescent="0.2">
      <c r="A4" s="138" t="s">
        <v>127</v>
      </c>
      <c r="B4" s="132">
        <v>60</v>
      </c>
      <c r="C4" s="132">
        <v>31</v>
      </c>
      <c r="D4" s="132">
        <f t="shared" si="0"/>
        <v>91</v>
      </c>
      <c r="E4" s="132">
        <v>55</v>
      </c>
      <c r="F4" s="132">
        <v>28</v>
      </c>
      <c r="G4" s="132">
        <f t="shared" si="1"/>
        <v>83</v>
      </c>
      <c r="H4" s="139">
        <f t="shared" ref="H4:H9" si="2">+D4+G4</f>
        <v>174</v>
      </c>
    </row>
    <row r="5" spans="1:8" ht="20.100000000000001" customHeight="1" x14ac:dyDescent="0.2">
      <c r="A5" s="138" t="s">
        <v>128</v>
      </c>
      <c r="B5" s="132">
        <v>76</v>
      </c>
      <c r="C5" s="132">
        <v>45</v>
      </c>
      <c r="D5" s="132">
        <f t="shared" si="0"/>
        <v>121</v>
      </c>
      <c r="E5" s="132">
        <v>66</v>
      </c>
      <c r="F5" s="132">
        <v>44</v>
      </c>
      <c r="G5" s="132">
        <f t="shared" si="1"/>
        <v>110</v>
      </c>
      <c r="H5" s="139">
        <f t="shared" si="2"/>
        <v>231</v>
      </c>
    </row>
    <row r="6" spans="1:8" ht="20.100000000000001" customHeight="1" x14ac:dyDescent="0.2">
      <c r="A6" s="138" t="s">
        <v>3</v>
      </c>
      <c r="B6" s="132">
        <v>3</v>
      </c>
      <c r="C6" s="132">
        <v>0</v>
      </c>
      <c r="D6" s="132">
        <f t="shared" si="0"/>
        <v>3</v>
      </c>
      <c r="E6" s="132">
        <v>4</v>
      </c>
      <c r="F6" s="132">
        <v>1</v>
      </c>
      <c r="G6" s="132">
        <f t="shared" si="1"/>
        <v>5</v>
      </c>
      <c r="H6" s="139">
        <f t="shared" si="2"/>
        <v>8</v>
      </c>
    </row>
    <row r="7" spans="1:8" ht="20.100000000000001" customHeight="1" x14ac:dyDescent="0.2">
      <c r="A7" s="138" t="s">
        <v>4</v>
      </c>
      <c r="B7" s="132">
        <v>8</v>
      </c>
      <c r="C7" s="132">
        <v>5</v>
      </c>
      <c r="D7" s="132">
        <f t="shared" si="0"/>
        <v>13</v>
      </c>
      <c r="E7" s="132">
        <v>1</v>
      </c>
      <c r="F7" s="132">
        <v>0</v>
      </c>
      <c r="G7" s="132">
        <f t="shared" si="1"/>
        <v>1</v>
      </c>
      <c r="H7" s="139">
        <f t="shared" si="2"/>
        <v>14</v>
      </c>
    </row>
    <row r="8" spans="1:8" ht="32.25" customHeight="1" x14ac:dyDescent="0.2">
      <c r="A8" s="140" t="s">
        <v>129</v>
      </c>
      <c r="B8" s="132">
        <v>60</v>
      </c>
      <c r="C8" s="132">
        <v>33</v>
      </c>
      <c r="D8" s="132">
        <f t="shared" si="0"/>
        <v>93</v>
      </c>
      <c r="E8" s="132">
        <v>46</v>
      </c>
      <c r="F8" s="132">
        <v>30</v>
      </c>
      <c r="G8" s="132">
        <f t="shared" si="1"/>
        <v>76</v>
      </c>
      <c r="H8" s="139">
        <f t="shared" si="2"/>
        <v>169</v>
      </c>
    </row>
    <row r="9" spans="1:8" ht="20.100000000000001" customHeight="1" thickBot="1" x14ac:dyDescent="0.25">
      <c r="A9" s="141" t="s">
        <v>130</v>
      </c>
      <c r="B9" s="142">
        <v>0</v>
      </c>
      <c r="C9" s="142">
        <v>0</v>
      </c>
      <c r="D9" s="142">
        <f t="shared" si="0"/>
        <v>0</v>
      </c>
      <c r="E9" s="142">
        <v>3</v>
      </c>
      <c r="F9" s="142">
        <v>1</v>
      </c>
      <c r="G9" s="142">
        <f t="shared" si="1"/>
        <v>4</v>
      </c>
      <c r="H9" s="143">
        <f t="shared" si="2"/>
        <v>4</v>
      </c>
    </row>
    <row r="38" spans="20:21" x14ac:dyDescent="0.2">
      <c r="T38" s="133">
        <v>174</v>
      </c>
      <c r="U38" s="133">
        <f>+T38/T39*100</f>
        <v>88.324873096446694</v>
      </c>
    </row>
    <row r="39" spans="20:21" x14ac:dyDescent="0.2">
      <c r="T39" s="133">
        <v>197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6758-A860-4A77-BF1D-3F4ED0C685E5}">
  <dimension ref="A1:AR37"/>
  <sheetViews>
    <sheetView zoomScale="70" zoomScaleNormal="70" workbookViewId="0">
      <pane xSplit="8" ySplit="2" topLeftCell="I27" activePane="bottomRight" state="frozen"/>
      <selection pane="topRight" activeCell="I1" sqref="I1"/>
      <selection pane="bottomLeft" activeCell="A3" sqref="A3"/>
      <selection pane="bottomRight" activeCell="M41" sqref="M41"/>
    </sheetView>
  </sheetViews>
  <sheetFormatPr baseColWidth="10" defaultRowHeight="14.25" x14ac:dyDescent="0.25"/>
  <cols>
    <col min="1" max="1" width="13.85546875" style="108" customWidth="1"/>
    <col min="2" max="2" width="12" style="108" bestFit="1" customWidth="1"/>
    <col min="3" max="3" width="12" style="108" customWidth="1"/>
    <col min="4" max="4" width="30.85546875" style="108" customWidth="1"/>
    <col min="5" max="5" width="14.85546875" style="108" customWidth="1"/>
    <col min="6" max="6" width="8.85546875" style="108" customWidth="1"/>
    <col min="7" max="7" width="9.140625" style="108" bestFit="1" customWidth="1"/>
    <col min="8" max="8" width="17" style="108" customWidth="1"/>
    <col min="9" max="9" width="4.85546875" style="2" bestFit="1" customWidth="1"/>
    <col min="10" max="10" width="3.85546875" style="2" bestFit="1" customWidth="1"/>
    <col min="11" max="11" width="5.140625" style="2" customWidth="1"/>
    <col min="12" max="12" width="3.7109375" style="2" bestFit="1" customWidth="1"/>
    <col min="13" max="13" width="31.5703125" style="106" customWidth="1"/>
    <col min="14" max="14" width="4.140625" style="2" customWidth="1"/>
    <col min="15" max="15" width="3.85546875" style="2" bestFit="1" customWidth="1"/>
    <col min="16" max="16" width="6" style="2" customWidth="1"/>
    <col min="17" max="17" width="3.7109375" style="2" bestFit="1" customWidth="1"/>
    <col min="18" max="18" width="28.85546875" style="107" customWidth="1"/>
    <col min="19" max="19" width="3.85546875" style="2" bestFit="1" customWidth="1"/>
    <col min="20" max="20" width="6.7109375" style="2" customWidth="1"/>
    <col min="21" max="21" width="5.140625" style="2" customWidth="1"/>
    <col min="22" max="22" width="3.7109375" style="2" bestFit="1" customWidth="1"/>
    <col min="23" max="23" width="15.7109375" style="107" customWidth="1"/>
    <col min="24" max="27" width="3.7109375" style="2" customWidth="1"/>
    <col min="28" max="28" width="16.85546875" style="107" customWidth="1"/>
    <col min="29" max="32" width="3.7109375" style="2" customWidth="1"/>
    <col min="33" max="33" width="14.85546875" style="107" customWidth="1"/>
    <col min="34" max="37" width="3.7109375" style="2" customWidth="1"/>
    <col min="38" max="38" width="14.5703125" style="107" customWidth="1"/>
    <col min="39" max="40" width="3.7109375" style="2" customWidth="1"/>
    <col min="41" max="41" width="3.85546875" style="2" customWidth="1"/>
    <col min="42" max="42" width="4.140625" style="2" customWidth="1"/>
    <col min="43" max="43" width="14.5703125" style="107" customWidth="1"/>
    <col min="44" max="44" width="52.5703125" style="2" customWidth="1"/>
    <col min="45" max="16384" width="11.42578125" style="2"/>
  </cols>
  <sheetData>
    <row r="1" spans="1:44" ht="44.25" customHeight="1" thickBot="1" x14ac:dyDescent="0.3">
      <c r="A1" s="315" t="s">
        <v>134</v>
      </c>
      <c r="B1" s="316"/>
      <c r="C1" s="316"/>
      <c r="D1" s="316"/>
      <c r="E1" s="316"/>
      <c r="F1" s="316"/>
      <c r="G1" s="316"/>
      <c r="H1" s="317"/>
      <c r="I1" s="315" t="s">
        <v>0</v>
      </c>
      <c r="J1" s="316"/>
      <c r="K1" s="316"/>
      <c r="L1" s="316"/>
      <c r="M1" s="317"/>
      <c r="N1" s="363" t="s">
        <v>1</v>
      </c>
      <c r="O1" s="364"/>
      <c r="P1" s="364"/>
      <c r="Q1" s="364"/>
      <c r="R1" s="364"/>
      <c r="S1" s="363" t="s">
        <v>2</v>
      </c>
      <c r="T1" s="364"/>
      <c r="U1" s="364"/>
      <c r="V1" s="364"/>
      <c r="W1" s="365"/>
      <c r="X1" s="363" t="s">
        <v>3</v>
      </c>
      <c r="Y1" s="364"/>
      <c r="Z1" s="364"/>
      <c r="AA1" s="364"/>
      <c r="AB1" s="365"/>
      <c r="AC1" s="363" t="s">
        <v>4</v>
      </c>
      <c r="AD1" s="364"/>
      <c r="AE1" s="364"/>
      <c r="AF1" s="364"/>
      <c r="AG1" s="364"/>
      <c r="AH1" s="352" t="s">
        <v>5</v>
      </c>
      <c r="AI1" s="353"/>
      <c r="AJ1" s="353"/>
      <c r="AK1" s="353"/>
      <c r="AL1" s="354"/>
      <c r="AM1" s="355" t="s">
        <v>6</v>
      </c>
      <c r="AN1" s="356"/>
      <c r="AO1" s="356"/>
      <c r="AP1" s="356"/>
      <c r="AQ1" s="357"/>
      <c r="AR1" s="1" t="s">
        <v>7</v>
      </c>
    </row>
    <row r="2" spans="1:44" ht="38.25" x14ac:dyDescent="0.25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 t="s">
        <v>15</v>
      </c>
      <c r="I2" s="6" t="s">
        <v>16</v>
      </c>
      <c r="J2" s="7" t="s">
        <v>17</v>
      </c>
      <c r="K2" s="7" t="s">
        <v>18</v>
      </c>
      <c r="L2" s="7" t="s">
        <v>19</v>
      </c>
      <c r="M2" s="8" t="s">
        <v>20</v>
      </c>
      <c r="N2" s="6" t="s">
        <v>16</v>
      </c>
      <c r="O2" s="7" t="s">
        <v>17</v>
      </c>
      <c r="P2" s="7" t="s">
        <v>18</v>
      </c>
      <c r="Q2" s="9" t="s">
        <v>19</v>
      </c>
      <c r="R2" s="10" t="s">
        <v>20</v>
      </c>
      <c r="S2" s="6" t="s">
        <v>16</v>
      </c>
      <c r="T2" s="7" t="s">
        <v>17</v>
      </c>
      <c r="U2" s="7" t="s">
        <v>18</v>
      </c>
      <c r="V2" s="9" t="s">
        <v>19</v>
      </c>
      <c r="W2" s="8" t="s">
        <v>20</v>
      </c>
      <c r="X2" s="6" t="s">
        <v>16</v>
      </c>
      <c r="Y2" s="7" t="s">
        <v>17</v>
      </c>
      <c r="Z2" s="7" t="s">
        <v>18</v>
      </c>
      <c r="AA2" s="7" t="s">
        <v>19</v>
      </c>
      <c r="AB2" s="8" t="s">
        <v>20</v>
      </c>
      <c r="AC2" s="6" t="s">
        <v>16</v>
      </c>
      <c r="AD2" s="7" t="s">
        <v>17</v>
      </c>
      <c r="AE2" s="7" t="s">
        <v>18</v>
      </c>
      <c r="AF2" s="7" t="s">
        <v>19</v>
      </c>
      <c r="AG2" s="10" t="s">
        <v>20</v>
      </c>
      <c r="AH2" s="11" t="s">
        <v>16</v>
      </c>
      <c r="AI2" s="12" t="s">
        <v>17</v>
      </c>
      <c r="AJ2" s="12" t="s">
        <v>18</v>
      </c>
      <c r="AK2" s="12" t="s">
        <v>19</v>
      </c>
      <c r="AL2" s="13" t="s">
        <v>20</v>
      </c>
      <c r="AM2" s="14" t="s">
        <v>16</v>
      </c>
      <c r="AN2" s="12" t="s">
        <v>17</v>
      </c>
      <c r="AO2" s="12" t="s">
        <v>18</v>
      </c>
      <c r="AP2" s="12" t="s">
        <v>19</v>
      </c>
      <c r="AQ2" s="15" t="s">
        <v>20</v>
      </c>
      <c r="AR2" s="16"/>
    </row>
    <row r="3" spans="1:44" ht="53.25" customHeight="1" x14ac:dyDescent="0.25">
      <c r="A3" s="358" t="s">
        <v>21</v>
      </c>
      <c r="B3" s="342" t="s">
        <v>114</v>
      </c>
      <c r="C3" s="17" t="s">
        <v>22</v>
      </c>
      <c r="D3" s="17" t="s">
        <v>23</v>
      </c>
      <c r="E3" s="17" t="s">
        <v>24</v>
      </c>
      <c r="F3" s="17" t="s">
        <v>25</v>
      </c>
      <c r="G3" s="18">
        <v>1</v>
      </c>
      <c r="H3" s="19" t="s">
        <v>26</v>
      </c>
      <c r="I3" s="11">
        <v>1</v>
      </c>
      <c r="J3" s="12">
        <v>2</v>
      </c>
      <c r="K3" s="12"/>
      <c r="L3" s="12"/>
      <c r="M3" s="13">
        <v>44991</v>
      </c>
      <c r="N3" s="11"/>
      <c r="O3" s="12">
        <v>1</v>
      </c>
      <c r="P3" s="12"/>
      <c r="Q3" s="20"/>
      <c r="R3" s="21">
        <v>44991</v>
      </c>
      <c r="S3" s="11"/>
      <c r="T3" s="12"/>
      <c r="U3" s="20"/>
      <c r="V3" s="20"/>
      <c r="W3" s="22"/>
      <c r="X3" s="11"/>
      <c r="Y3" s="12"/>
      <c r="Z3" s="12"/>
      <c r="AA3" s="12"/>
      <c r="AB3" s="22"/>
      <c r="AC3" s="11"/>
      <c r="AD3" s="12"/>
      <c r="AE3" s="12"/>
      <c r="AF3" s="12"/>
      <c r="AG3" s="21"/>
      <c r="AH3" s="11"/>
      <c r="AI3" s="12">
        <v>1</v>
      </c>
      <c r="AJ3" s="12"/>
      <c r="AK3" s="12"/>
      <c r="AL3" s="22">
        <v>44991</v>
      </c>
      <c r="AM3" s="14"/>
      <c r="AN3" s="12"/>
      <c r="AO3" s="12"/>
      <c r="AP3" s="12"/>
      <c r="AQ3" s="21"/>
      <c r="AR3" s="23" t="s">
        <v>27</v>
      </c>
    </row>
    <row r="4" spans="1:44" ht="71.25" x14ac:dyDescent="0.25">
      <c r="A4" s="359"/>
      <c r="B4" s="366"/>
      <c r="C4" s="342" t="s">
        <v>29</v>
      </c>
      <c r="D4" s="342" t="s">
        <v>23</v>
      </c>
      <c r="E4" s="342" t="s">
        <v>30</v>
      </c>
      <c r="F4" s="342" t="s">
        <v>25</v>
      </c>
      <c r="G4" s="344">
        <v>2</v>
      </c>
      <c r="H4" s="361" t="s">
        <v>31</v>
      </c>
      <c r="I4" s="11">
        <v>4</v>
      </c>
      <c r="J4" s="12"/>
      <c r="K4" s="12"/>
      <c r="L4" s="12"/>
      <c r="M4" s="13"/>
      <c r="N4" s="11">
        <v>7</v>
      </c>
      <c r="O4" s="12">
        <v>5</v>
      </c>
      <c r="P4" s="12"/>
      <c r="Q4" s="20"/>
      <c r="R4" s="15" t="s">
        <v>32</v>
      </c>
      <c r="S4" s="11">
        <v>2</v>
      </c>
      <c r="T4" s="12"/>
      <c r="U4" s="20"/>
      <c r="V4" s="20"/>
      <c r="W4" s="13" t="s">
        <v>33</v>
      </c>
      <c r="X4" s="24">
        <v>2</v>
      </c>
      <c r="Y4" s="25"/>
      <c r="Z4" s="25"/>
      <c r="AA4" s="25"/>
      <c r="AB4" s="26">
        <v>44964</v>
      </c>
      <c r="AC4" s="11">
        <v>7</v>
      </c>
      <c r="AD4" s="12">
        <v>5</v>
      </c>
      <c r="AE4" s="12"/>
      <c r="AF4" s="20"/>
      <c r="AG4" s="27" t="s">
        <v>34</v>
      </c>
      <c r="AH4" s="28">
        <v>5</v>
      </c>
      <c r="AI4" s="29">
        <v>5</v>
      </c>
      <c r="AJ4" s="30"/>
      <c r="AK4" s="30"/>
      <c r="AL4" s="31"/>
      <c r="AM4" s="32"/>
      <c r="AN4" s="30"/>
      <c r="AO4" s="30"/>
      <c r="AP4" s="30"/>
      <c r="AQ4" s="33"/>
      <c r="AR4" s="23"/>
    </row>
    <row r="5" spans="1:44" ht="122.25" customHeight="1" x14ac:dyDescent="0.25">
      <c r="A5" s="359"/>
      <c r="B5" s="366"/>
      <c r="C5" s="343"/>
      <c r="D5" s="343"/>
      <c r="E5" s="343"/>
      <c r="F5" s="343"/>
      <c r="G5" s="345"/>
      <c r="H5" s="362"/>
      <c r="I5" s="172"/>
      <c r="J5" s="83"/>
      <c r="K5" s="83"/>
      <c r="L5" s="83"/>
      <c r="M5" s="173"/>
      <c r="N5" s="157">
        <v>2</v>
      </c>
      <c r="O5" s="158">
        <v>1</v>
      </c>
      <c r="P5" s="158"/>
      <c r="Q5" s="159"/>
      <c r="R5" s="151" t="s">
        <v>137</v>
      </c>
      <c r="S5" s="24"/>
      <c r="T5" s="25"/>
      <c r="U5" s="35"/>
      <c r="V5" s="35"/>
      <c r="W5" s="26"/>
      <c r="X5" s="24"/>
      <c r="Y5" s="25"/>
      <c r="Z5" s="25"/>
      <c r="AA5" s="25"/>
      <c r="AB5" s="26"/>
      <c r="AC5" s="24"/>
      <c r="AD5" s="25"/>
      <c r="AE5" s="25"/>
      <c r="AF5" s="25"/>
      <c r="AG5" s="37"/>
      <c r="AH5" s="157">
        <v>2</v>
      </c>
      <c r="AI5" s="158">
        <v>1</v>
      </c>
      <c r="AJ5" s="158"/>
      <c r="AK5" s="159"/>
      <c r="AL5" s="151" t="s">
        <v>139</v>
      </c>
      <c r="AM5" s="38"/>
      <c r="AN5" s="25"/>
      <c r="AO5" s="25"/>
      <c r="AP5" s="25"/>
      <c r="AQ5" s="37"/>
      <c r="AR5" s="39" t="s">
        <v>138</v>
      </c>
    </row>
    <row r="6" spans="1:44" ht="51" customHeight="1" x14ac:dyDescent="0.25">
      <c r="A6" s="359"/>
      <c r="B6" s="343"/>
      <c r="C6" s="190" t="s">
        <v>160</v>
      </c>
      <c r="D6" s="145" t="s">
        <v>81</v>
      </c>
      <c r="E6" s="145" t="s">
        <v>161</v>
      </c>
      <c r="F6" s="145" t="s">
        <v>82</v>
      </c>
      <c r="G6" s="146">
        <v>5</v>
      </c>
      <c r="H6" s="147"/>
      <c r="I6" s="172"/>
      <c r="J6" s="83"/>
      <c r="K6" s="83"/>
      <c r="L6" s="83"/>
      <c r="M6" s="189" t="s">
        <v>158</v>
      </c>
      <c r="N6" s="157"/>
      <c r="O6" s="158"/>
      <c r="P6" s="158"/>
      <c r="Q6" s="159"/>
      <c r="R6" s="181"/>
      <c r="S6" s="24"/>
      <c r="T6" s="25"/>
      <c r="U6" s="35"/>
      <c r="V6" s="35"/>
      <c r="W6" s="26"/>
      <c r="X6" s="24"/>
      <c r="Y6" s="25"/>
      <c r="Z6" s="25"/>
      <c r="AA6" s="25"/>
      <c r="AB6" s="26"/>
      <c r="AC6" s="24"/>
      <c r="AD6" s="25"/>
      <c r="AE6" s="25"/>
      <c r="AF6" s="25"/>
      <c r="AG6" s="37"/>
      <c r="AH6" s="157"/>
      <c r="AI6" s="158"/>
      <c r="AJ6" s="158"/>
      <c r="AK6" s="159"/>
      <c r="AL6" s="151"/>
      <c r="AM6" s="38"/>
      <c r="AN6" s="25"/>
      <c r="AO6" s="25"/>
      <c r="AP6" s="25"/>
      <c r="AQ6" s="37"/>
      <c r="AR6" s="39"/>
    </row>
    <row r="7" spans="1:44" ht="28.5" x14ac:dyDescent="0.25">
      <c r="A7" s="359"/>
      <c r="B7" s="342" t="s">
        <v>37</v>
      </c>
      <c r="C7" s="342" t="s">
        <v>38</v>
      </c>
      <c r="D7" s="17" t="s">
        <v>39</v>
      </c>
      <c r="E7" s="17" t="s">
        <v>40</v>
      </c>
      <c r="F7" s="17" t="s">
        <v>41</v>
      </c>
      <c r="G7" s="18">
        <v>3</v>
      </c>
      <c r="H7" s="19" t="s">
        <v>38</v>
      </c>
      <c r="I7" s="11"/>
      <c r="J7" s="12"/>
      <c r="K7" s="12">
        <v>4</v>
      </c>
      <c r="L7" s="12">
        <v>1</v>
      </c>
      <c r="M7" s="13">
        <v>44971</v>
      </c>
      <c r="N7" s="11"/>
      <c r="O7" s="12"/>
      <c r="P7" s="12">
        <v>4</v>
      </c>
      <c r="Q7" s="12">
        <v>1</v>
      </c>
      <c r="R7" s="15">
        <v>44971</v>
      </c>
      <c r="S7" s="11"/>
      <c r="T7" s="12"/>
      <c r="U7" s="12">
        <v>4</v>
      </c>
      <c r="V7" s="12">
        <v>1</v>
      </c>
      <c r="W7" s="13">
        <v>44971</v>
      </c>
      <c r="X7" s="11"/>
      <c r="Y7" s="12"/>
      <c r="Z7" s="12">
        <v>4</v>
      </c>
      <c r="AA7" s="12">
        <v>1</v>
      </c>
      <c r="AB7" s="13">
        <v>44972</v>
      </c>
      <c r="AC7" s="11"/>
      <c r="AD7" s="12"/>
      <c r="AE7" s="12"/>
      <c r="AF7" s="12"/>
      <c r="AG7" s="21"/>
      <c r="AH7" s="11"/>
      <c r="AI7" s="12"/>
      <c r="AJ7" s="12"/>
      <c r="AK7" s="12"/>
      <c r="AL7" s="22"/>
      <c r="AM7" s="14"/>
      <c r="AN7" s="12"/>
      <c r="AO7" s="12"/>
      <c r="AP7" s="12"/>
      <c r="AQ7" s="21"/>
      <c r="AR7" s="23" t="s">
        <v>42</v>
      </c>
    </row>
    <row r="8" spans="1:44" ht="60" customHeight="1" x14ac:dyDescent="0.25">
      <c r="A8" s="359"/>
      <c r="B8" s="343"/>
      <c r="C8" s="343"/>
      <c r="D8" s="17" t="s">
        <v>43</v>
      </c>
      <c r="E8" s="17" t="s">
        <v>40</v>
      </c>
      <c r="F8" s="17" t="s">
        <v>41</v>
      </c>
      <c r="G8" s="18">
        <v>3</v>
      </c>
      <c r="H8" s="19" t="s">
        <v>38</v>
      </c>
      <c r="I8" s="24"/>
      <c r="J8" s="25"/>
      <c r="K8" s="25"/>
      <c r="L8" s="25"/>
      <c r="M8" s="34"/>
      <c r="N8" s="24"/>
      <c r="O8" s="25"/>
      <c r="P8" s="25"/>
      <c r="Q8" s="35"/>
      <c r="R8" s="160" t="s">
        <v>44</v>
      </c>
      <c r="S8" s="24"/>
      <c r="T8" s="25"/>
      <c r="U8" s="35"/>
      <c r="V8" s="35"/>
      <c r="W8" s="34"/>
      <c r="X8" s="24"/>
      <c r="Y8" s="25"/>
      <c r="Z8" s="25"/>
      <c r="AA8" s="25"/>
      <c r="AB8" s="34"/>
      <c r="AC8" s="24"/>
      <c r="AD8" s="25"/>
      <c r="AE8" s="25"/>
      <c r="AF8" s="25"/>
      <c r="AG8" s="37"/>
      <c r="AH8" s="24"/>
      <c r="AI8" s="25"/>
      <c r="AJ8" s="25"/>
      <c r="AK8" s="25"/>
      <c r="AL8" s="26"/>
      <c r="AM8" s="38"/>
      <c r="AN8" s="25"/>
      <c r="AO8" s="25"/>
      <c r="AP8" s="25"/>
      <c r="AQ8" s="37"/>
      <c r="AR8" s="40"/>
    </row>
    <row r="9" spans="1:44" ht="56.25" customHeight="1" x14ac:dyDescent="0.25">
      <c r="A9" s="359"/>
      <c r="B9" s="342" t="s">
        <v>45</v>
      </c>
      <c r="C9" s="342" t="s">
        <v>46</v>
      </c>
      <c r="D9" s="342" t="s">
        <v>47</v>
      </c>
      <c r="E9" s="342" t="s">
        <v>48</v>
      </c>
      <c r="F9" s="342" t="s">
        <v>41</v>
      </c>
      <c r="G9" s="344">
        <v>4</v>
      </c>
      <c r="H9" s="361" t="s">
        <v>46</v>
      </c>
      <c r="I9" s="11"/>
      <c r="J9" s="12"/>
      <c r="K9" s="12"/>
      <c r="L9" s="12"/>
      <c r="M9" s="41"/>
      <c r="N9" s="11"/>
      <c r="O9" s="12"/>
      <c r="P9" s="12">
        <v>1</v>
      </c>
      <c r="Q9" s="12"/>
      <c r="R9" s="21">
        <v>44994</v>
      </c>
      <c r="S9" s="11"/>
      <c r="T9" s="12"/>
      <c r="U9" s="12">
        <v>1</v>
      </c>
      <c r="V9" s="12"/>
      <c r="W9" s="22">
        <v>44994</v>
      </c>
      <c r="X9" s="11"/>
      <c r="Y9" s="12"/>
      <c r="Z9" s="12"/>
      <c r="AA9" s="12"/>
      <c r="AB9" s="41"/>
      <c r="AC9" s="11"/>
      <c r="AD9" s="12"/>
      <c r="AE9" s="12"/>
      <c r="AF9" s="12"/>
      <c r="AG9" s="20"/>
      <c r="AH9" s="11"/>
      <c r="AI9" s="12"/>
      <c r="AJ9" s="12">
        <v>1</v>
      </c>
      <c r="AK9" s="12"/>
      <c r="AL9" s="22">
        <v>44994</v>
      </c>
      <c r="AM9" s="14"/>
      <c r="AN9" s="12"/>
      <c r="AO9" s="12"/>
      <c r="AP9" s="12"/>
      <c r="AQ9" s="21"/>
      <c r="AR9" s="347" t="s">
        <v>133</v>
      </c>
    </row>
    <row r="10" spans="1:44" ht="56.25" customHeight="1" x14ac:dyDescent="0.25">
      <c r="A10" s="359"/>
      <c r="B10" s="366"/>
      <c r="C10" s="366"/>
      <c r="D10" s="366"/>
      <c r="E10" s="366"/>
      <c r="F10" s="366"/>
      <c r="G10" s="367"/>
      <c r="H10" s="368"/>
      <c r="I10" s="11"/>
      <c r="J10" s="12"/>
      <c r="K10" s="12">
        <v>5</v>
      </c>
      <c r="L10" s="12">
        <v>4</v>
      </c>
      <c r="M10" s="13">
        <v>45001</v>
      </c>
      <c r="N10" s="11"/>
      <c r="O10" s="12"/>
      <c r="P10" s="12"/>
      <c r="Q10" s="20"/>
      <c r="R10" s="21"/>
      <c r="S10" s="11"/>
      <c r="T10" s="12"/>
      <c r="U10" s="20">
        <v>2</v>
      </c>
      <c r="V10" s="20">
        <v>1</v>
      </c>
      <c r="W10" s="22">
        <v>45001</v>
      </c>
      <c r="X10" s="11"/>
      <c r="Y10" s="12"/>
      <c r="Z10" s="12"/>
      <c r="AA10" s="12"/>
      <c r="AB10" s="22"/>
      <c r="AC10" s="11"/>
      <c r="AD10" s="12"/>
      <c r="AE10" s="12"/>
      <c r="AF10" s="12"/>
      <c r="AG10" s="21"/>
      <c r="AH10" s="11"/>
      <c r="AI10" s="12"/>
      <c r="AJ10" s="12">
        <v>2</v>
      </c>
      <c r="AK10" s="12">
        <v>1</v>
      </c>
      <c r="AL10" s="22">
        <v>45001</v>
      </c>
      <c r="AM10" s="14"/>
      <c r="AN10" s="12"/>
      <c r="AO10" s="12"/>
      <c r="AP10" s="12"/>
      <c r="AQ10" s="21"/>
      <c r="AR10" s="348"/>
    </row>
    <row r="11" spans="1:44" ht="56.25" customHeight="1" x14ac:dyDescent="0.25">
      <c r="A11" s="360"/>
      <c r="B11" s="343"/>
      <c r="C11" s="343"/>
      <c r="D11" s="343"/>
      <c r="E11" s="343"/>
      <c r="F11" s="343"/>
      <c r="G11" s="345"/>
      <c r="H11" s="362"/>
      <c r="I11" s="11"/>
      <c r="J11" s="12"/>
      <c r="K11" s="12"/>
      <c r="L11" s="12"/>
      <c r="M11" s="155" t="s">
        <v>162</v>
      </c>
      <c r="N11" s="149"/>
      <c r="O11" s="150"/>
      <c r="P11" s="153">
        <v>1</v>
      </c>
      <c r="Q11" s="153">
        <v>2</v>
      </c>
      <c r="R11" s="154">
        <v>45021</v>
      </c>
      <c r="S11" s="149"/>
      <c r="T11" s="150"/>
      <c r="U11" s="153">
        <v>1</v>
      </c>
      <c r="V11" s="153">
        <v>2</v>
      </c>
      <c r="W11" s="154">
        <v>45021</v>
      </c>
      <c r="X11" s="149"/>
      <c r="Y11" s="150"/>
      <c r="Z11" s="153">
        <v>1</v>
      </c>
      <c r="AA11" s="153">
        <v>2</v>
      </c>
      <c r="AB11" s="154">
        <v>45021</v>
      </c>
      <c r="AC11" s="11"/>
      <c r="AD11" s="12"/>
      <c r="AE11" s="12"/>
      <c r="AF11" s="12"/>
      <c r="AG11" s="21"/>
      <c r="AH11" s="11"/>
      <c r="AI11" s="12"/>
      <c r="AJ11" s="12"/>
      <c r="AK11" s="12"/>
      <c r="AL11" s="22"/>
      <c r="AM11" s="14"/>
      <c r="AN11" s="12"/>
      <c r="AO11" s="12"/>
      <c r="AP11" s="12"/>
      <c r="AQ11" s="21"/>
      <c r="AR11" s="156" t="s">
        <v>136</v>
      </c>
    </row>
    <row r="12" spans="1:44" ht="63" customHeight="1" x14ac:dyDescent="0.25">
      <c r="A12" s="349" t="s">
        <v>49</v>
      </c>
      <c r="B12" s="369" t="s">
        <v>50</v>
      </c>
      <c r="C12" s="369" t="s">
        <v>51</v>
      </c>
      <c r="D12" s="369" t="s">
        <v>23</v>
      </c>
      <c r="E12" s="369" t="s">
        <v>52</v>
      </c>
      <c r="F12" s="371" t="s">
        <v>25</v>
      </c>
      <c r="G12" s="373">
        <v>1</v>
      </c>
      <c r="H12" s="375" t="s">
        <v>53</v>
      </c>
      <c r="I12" s="11">
        <v>4</v>
      </c>
      <c r="J12" s="12">
        <v>2</v>
      </c>
      <c r="K12" s="12">
        <v>0</v>
      </c>
      <c r="L12" s="12">
        <v>0</v>
      </c>
      <c r="M12" s="13">
        <v>44973</v>
      </c>
      <c r="N12" s="11">
        <v>1</v>
      </c>
      <c r="O12" s="12"/>
      <c r="P12" s="12"/>
      <c r="Q12" s="20"/>
      <c r="R12" s="21">
        <v>44973</v>
      </c>
      <c r="S12" s="11"/>
      <c r="T12" s="12"/>
      <c r="U12" s="20"/>
      <c r="V12" s="20"/>
      <c r="W12" s="22"/>
      <c r="X12" s="11"/>
      <c r="Y12" s="12"/>
      <c r="Z12" s="12"/>
      <c r="AA12" s="12"/>
      <c r="AB12" s="22"/>
      <c r="AC12" s="11">
        <v>1</v>
      </c>
      <c r="AD12" s="12"/>
      <c r="AE12" s="12"/>
      <c r="AF12" s="12"/>
      <c r="AG12" s="21">
        <v>44973</v>
      </c>
      <c r="AH12" s="28">
        <v>2</v>
      </c>
      <c r="AI12" s="29">
        <v>3</v>
      </c>
      <c r="AJ12" s="12"/>
      <c r="AK12" s="12"/>
      <c r="AL12" s="22"/>
      <c r="AM12" s="14"/>
      <c r="AN12" s="12"/>
      <c r="AO12" s="12"/>
      <c r="AP12" s="12"/>
      <c r="AQ12" s="21"/>
      <c r="AR12" s="16" t="s">
        <v>54</v>
      </c>
    </row>
    <row r="13" spans="1:44" ht="63" customHeight="1" x14ac:dyDescent="0.25">
      <c r="A13" s="350"/>
      <c r="B13" s="381"/>
      <c r="C13" s="370"/>
      <c r="D13" s="370"/>
      <c r="E13" s="370"/>
      <c r="F13" s="372"/>
      <c r="G13" s="374"/>
      <c r="H13" s="376"/>
      <c r="I13" s="149"/>
      <c r="J13" s="150"/>
      <c r="K13" s="150"/>
      <c r="L13" s="150"/>
      <c r="M13" s="151" t="s">
        <v>140</v>
      </c>
      <c r="N13" s="11"/>
      <c r="O13" s="12"/>
      <c r="P13" s="12"/>
      <c r="Q13" s="20"/>
      <c r="R13" s="21"/>
      <c r="S13" s="11"/>
      <c r="T13" s="12"/>
      <c r="U13" s="20"/>
      <c r="V13" s="20"/>
      <c r="W13" s="22"/>
      <c r="X13" s="11"/>
      <c r="Y13" s="12"/>
      <c r="Z13" s="12"/>
      <c r="AA13" s="12"/>
      <c r="AB13" s="22"/>
      <c r="AC13" s="11"/>
      <c r="AD13" s="12"/>
      <c r="AE13" s="12"/>
      <c r="AF13" s="12"/>
      <c r="AG13" s="21"/>
      <c r="AH13" s="28"/>
      <c r="AI13" s="29"/>
      <c r="AJ13" s="12"/>
      <c r="AK13" s="12"/>
      <c r="AL13" s="22"/>
      <c r="AM13" s="14"/>
      <c r="AN13" s="12"/>
      <c r="AO13" s="12"/>
      <c r="AP13" s="12"/>
      <c r="AQ13" s="21"/>
      <c r="AR13" s="16"/>
    </row>
    <row r="14" spans="1:44" ht="32.25" customHeight="1" x14ac:dyDescent="0.25">
      <c r="A14" s="350"/>
      <c r="B14" s="370"/>
      <c r="C14" s="162"/>
      <c r="D14" s="148" t="s">
        <v>141</v>
      </c>
      <c r="E14" s="162" t="s">
        <v>146</v>
      </c>
      <c r="F14" s="163" t="s">
        <v>41</v>
      </c>
      <c r="G14" s="43">
        <v>4</v>
      </c>
      <c r="H14" s="44"/>
      <c r="I14" s="24"/>
      <c r="J14" s="25"/>
      <c r="K14" s="25">
        <v>3</v>
      </c>
      <c r="L14" s="25">
        <v>1</v>
      </c>
      <c r="M14" s="164"/>
      <c r="N14" s="11"/>
      <c r="O14" s="12"/>
      <c r="P14" s="12">
        <v>1</v>
      </c>
      <c r="Q14" s="20"/>
      <c r="R14" s="15">
        <v>45019</v>
      </c>
      <c r="S14" s="11"/>
      <c r="T14" s="12"/>
      <c r="U14" s="12">
        <v>1</v>
      </c>
      <c r="V14" s="20"/>
      <c r="W14" s="15" t="s">
        <v>145</v>
      </c>
      <c r="X14" s="11"/>
      <c r="Y14" s="12"/>
      <c r="Z14" s="12">
        <v>1</v>
      </c>
      <c r="AA14" s="20"/>
      <c r="AB14" s="15">
        <v>45019</v>
      </c>
      <c r="AC14" s="11"/>
      <c r="AD14" s="12"/>
      <c r="AE14" s="12"/>
      <c r="AF14" s="12"/>
      <c r="AG14" s="21"/>
      <c r="AH14" s="28"/>
      <c r="AI14" s="29"/>
      <c r="AJ14" s="12"/>
      <c r="AK14" s="12"/>
      <c r="AL14" s="22"/>
      <c r="AM14" s="14"/>
      <c r="AN14" s="12"/>
      <c r="AO14" s="12"/>
      <c r="AP14" s="12"/>
      <c r="AQ14" s="21"/>
      <c r="AR14" s="16"/>
    </row>
    <row r="15" spans="1:44" ht="51" x14ac:dyDescent="0.25">
      <c r="A15" s="350"/>
      <c r="B15" s="42" t="s">
        <v>55</v>
      </c>
      <c r="C15" s="42" t="s">
        <v>56</v>
      </c>
      <c r="D15" s="42" t="s">
        <v>23</v>
      </c>
      <c r="E15" s="42" t="s">
        <v>57</v>
      </c>
      <c r="F15" s="42" t="s">
        <v>41</v>
      </c>
      <c r="G15" s="43">
        <v>2</v>
      </c>
      <c r="H15" s="44" t="s">
        <v>58</v>
      </c>
      <c r="I15" s="11"/>
      <c r="J15" s="12"/>
      <c r="K15" s="12">
        <v>1</v>
      </c>
      <c r="L15" s="12"/>
      <c r="M15" s="45">
        <v>45007</v>
      </c>
      <c r="N15" s="11"/>
      <c r="O15" s="12"/>
      <c r="P15" s="12">
        <v>1</v>
      </c>
      <c r="Q15" s="12"/>
      <c r="R15" s="46">
        <v>45007</v>
      </c>
      <c r="S15" s="11"/>
      <c r="T15" s="12"/>
      <c r="U15" s="20"/>
      <c r="V15" s="20"/>
      <c r="W15" s="22"/>
      <c r="X15" s="11"/>
      <c r="Y15" s="12"/>
      <c r="Z15" s="12"/>
      <c r="AA15" s="12"/>
      <c r="AB15" s="22"/>
      <c r="AC15" s="11"/>
      <c r="AD15" s="12"/>
      <c r="AE15" s="12">
        <v>1</v>
      </c>
      <c r="AF15" s="12"/>
      <c r="AG15" s="46">
        <v>45008</v>
      </c>
      <c r="AH15" s="11"/>
      <c r="AI15" s="12"/>
      <c r="AJ15" s="12"/>
      <c r="AK15" s="12"/>
      <c r="AL15" s="22"/>
      <c r="AM15" s="14"/>
      <c r="AN15" s="12"/>
      <c r="AO15" s="12"/>
      <c r="AP15" s="12"/>
      <c r="AQ15" s="21"/>
      <c r="AR15" s="16"/>
    </row>
    <row r="16" spans="1:44" ht="78" customHeight="1" x14ac:dyDescent="0.25">
      <c r="A16" s="350"/>
      <c r="B16" s="369" t="s">
        <v>59</v>
      </c>
      <c r="C16" s="369" t="s">
        <v>60</v>
      </c>
      <c r="D16" s="369" t="s">
        <v>23</v>
      </c>
      <c r="E16" s="369" t="s">
        <v>61</v>
      </c>
      <c r="F16" s="369" t="s">
        <v>41</v>
      </c>
      <c r="G16" s="373">
        <v>3</v>
      </c>
      <c r="H16" s="375" t="s">
        <v>61</v>
      </c>
      <c r="I16" s="11"/>
      <c r="J16" s="12"/>
      <c r="K16" s="12"/>
      <c r="L16" s="12"/>
      <c r="M16" s="50" t="s">
        <v>62</v>
      </c>
      <c r="N16" s="11"/>
      <c r="O16" s="12"/>
      <c r="P16" s="12"/>
      <c r="Q16" s="20">
        <v>1</v>
      </c>
      <c r="R16" s="15" t="s">
        <v>63</v>
      </c>
      <c r="S16" s="11"/>
      <c r="T16" s="12"/>
      <c r="U16" s="20"/>
      <c r="V16" s="20"/>
      <c r="W16" s="22"/>
      <c r="X16" s="11"/>
      <c r="Y16" s="12"/>
      <c r="Z16" s="12"/>
      <c r="AA16" s="12"/>
      <c r="AB16" s="22"/>
      <c r="AC16" s="11"/>
      <c r="AD16" s="12"/>
      <c r="AE16" s="12"/>
      <c r="AF16" s="12"/>
      <c r="AG16" s="21"/>
      <c r="AH16" s="11"/>
      <c r="AI16" s="12"/>
      <c r="AJ16" s="12"/>
      <c r="AK16" s="12"/>
      <c r="AL16" s="22"/>
      <c r="AM16" s="14"/>
      <c r="AN16" s="12"/>
      <c r="AO16" s="12"/>
      <c r="AP16" s="12"/>
      <c r="AQ16" s="21"/>
      <c r="AR16" s="23" t="s">
        <v>64</v>
      </c>
    </row>
    <row r="17" spans="1:44" ht="132" customHeight="1" x14ac:dyDescent="0.25">
      <c r="A17" s="351"/>
      <c r="B17" s="370"/>
      <c r="C17" s="370"/>
      <c r="D17" s="370"/>
      <c r="E17" s="370"/>
      <c r="F17" s="370"/>
      <c r="G17" s="374"/>
      <c r="H17" s="376"/>
      <c r="I17" s="149"/>
      <c r="J17" s="150"/>
      <c r="K17" s="150"/>
      <c r="L17" s="150"/>
      <c r="M17" s="151" t="s">
        <v>135</v>
      </c>
      <c r="N17" s="11"/>
      <c r="O17" s="12"/>
      <c r="P17" s="12"/>
      <c r="Q17" s="20"/>
      <c r="R17" s="15"/>
      <c r="S17" s="11"/>
      <c r="T17" s="12"/>
      <c r="U17" s="20"/>
      <c r="V17" s="20"/>
      <c r="W17" s="22"/>
      <c r="X17" s="11"/>
      <c r="Y17" s="12"/>
      <c r="Z17" s="12"/>
      <c r="AA17" s="12"/>
      <c r="AB17" s="22"/>
      <c r="AC17" s="11"/>
      <c r="AD17" s="12"/>
      <c r="AE17" s="12"/>
      <c r="AF17" s="12"/>
      <c r="AG17" s="21"/>
      <c r="AH17" s="11"/>
      <c r="AI17" s="12"/>
      <c r="AJ17" s="12"/>
      <c r="AK17" s="12"/>
      <c r="AL17" s="22"/>
      <c r="AM17" s="14"/>
      <c r="AN17" s="12"/>
      <c r="AO17" s="12"/>
      <c r="AP17" s="12"/>
      <c r="AQ17" s="21"/>
      <c r="AR17" s="23"/>
    </row>
    <row r="18" spans="1:44" ht="140.25" customHeight="1" x14ac:dyDescent="0.25">
      <c r="A18" s="339" t="s">
        <v>65</v>
      </c>
      <c r="B18" s="329" t="s">
        <v>66</v>
      </c>
      <c r="C18" s="329" t="s">
        <v>67</v>
      </c>
      <c r="D18" s="329" t="s">
        <v>68</v>
      </c>
      <c r="E18" s="329" t="s">
        <v>67</v>
      </c>
      <c r="F18" s="329" t="s">
        <v>25</v>
      </c>
      <c r="G18" s="331">
        <v>1</v>
      </c>
      <c r="H18" s="333" t="s">
        <v>67</v>
      </c>
      <c r="I18" s="11"/>
      <c r="J18" s="12"/>
      <c r="K18" s="12"/>
      <c r="L18" s="12"/>
      <c r="M18" s="174" t="s">
        <v>163</v>
      </c>
      <c r="N18" s="11"/>
      <c r="O18" s="12"/>
      <c r="P18" s="12"/>
      <c r="Q18" s="20"/>
      <c r="R18" s="21"/>
      <c r="S18" s="11">
        <v>13</v>
      </c>
      <c r="T18" s="12">
        <v>9</v>
      </c>
      <c r="U18" s="20"/>
      <c r="V18" s="20"/>
      <c r="W18" s="22">
        <v>44950</v>
      </c>
      <c r="X18" s="11"/>
      <c r="Y18" s="12"/>
      <c r="Z18" s="12"/>
      <c r="AA18" s="12"/>
      <c r="AB18" s="22"/>
      <c r="AC18" s="11"/>
      <c r="AD18" s="12"/>
      <c r="AE18" s="12"/>
      <c r="AF18" s="12"/>
      <c r="AG18" s="21"/>
      <c r="AH18" s="11"/>
      <c r="AI18" s="12"/>
      <c r="AJ18" s="12"/>
      <c r="AK18" s="12"/>
      <c r="AL18" s="22"/>
      <c r="AM18" s="14"/>
      <c r="AN18" s="12"/>
      <c r="AO18" s="12"/>
      <c r="AP18" s="12"/>
      <c r="AQ18" s="21"/>
      <c r="AR18" s="23" t="s">
        <v>70</v>
      </c>
    </row>
    <row r="19" spans="1:44" ht="48" customHeight="1" x14ac:dyDescent="0.25">
      <c r="A19" s="340"/>
      <c r="B19" s="335"/>
      <c r="C19" s="330"/>
      <c r="D19" s="330"/>
      <c r="E19" s="330"/>
      <c r="F19" s="330"/>
      <c r="G19" s="332"/>
      <c r="H19" s="334"/>
      <c r="I19" s="11"/>
      <c r="J19" s="12"/>
      <c r="K19" s="12"/>
      <c r="L19" s="12"/>
      <c r="M19" s="52"/>
      <c r="N19" s="53">
        <v>1</v>
      </c>
      <c r="O19" s="12"/>
      <c r="P19" s="12"/>
      <c r="Q19" s="20"/>
      <c r="R19" s="54" t="s">
        <v>71</v>
      </c>
      <c r="S19" s="53">
        <v>1</v>
      </c>
      <c r="T19" s="12"/>
      <c r="U19" s="20"/>
      <c r="V19" s="20"/>
      <c r="W19" s="22">
        <v>45001</v>
      </c>
      <c r="X19" s="53">
        <v>1</v>
      </c>
      <c r="Y19" s="12"/>
      <c r="Z19" s="12"/>
      <c r="AA19" s="12"/>
      <c r="AB19" s="13" t="s">
        <v>72</v>
      </c>
      <c r="AC19" s="11"/>
      <c r="AD19" s="12"/>
      <c r="AE19" s="12"/>
      <c r="AF19" s="12"/>
      <c r="AG19" s="21"/>
      <c r="AH19" s="55">
        <v>3</v>
      </c>
      <c r="AI19" s="56"/>
      <c r="AJ19" s="12"/>
      <c r="AK19" s="12"/>
      <c r="AL19" s="57" t="s">
        <v>73</v>
      </c>
      <c r="AM19" s="58"/>
      <c r="AN19" s="59"/>
      <c r="AO19" s="59"/>
      <c r="AP19" s="59"/>
      <c r="AQ19" s="60"/>
      <c r="AR19" s="23" t="s">
        <v>74</v>
      </c>
    </row>
    <row r="20" spans="1:44" ht="45" customHeight="1" x14ac:dyDescent="0.25">
      <c r="A20" s="340"/>
      <c r="B20" s="335"/>
      <c r="C20" s="329" t="s">
        <v>75</v>
      </c>
      <c r="D20" s="329" t="s">
        <v>23</v>
      </c>
      <c r="E20" s="329" t="s">
        <v>76</v>
      </c>
      <c r="F20" s="329" t="s">
        <v>25</v>
      </c>
      <c r="G20" s="331">
        <v>2</v>
      </c>
      <c r="H20" s="333" t="s">
        <v>76</v>
      </c>
      <c r="I20" s="11"/>
      <c r="J20" s="12"/>
      <c r="K20" s="12"/>
      <c r="L20" s="12"/>
      <c r="M20" s="13"/>
      <c r="N20" s="53">
        <v>1</v>
      </c>
      <c r="O20" s="64"/>
      <c r="P20" s="64"/>
      <c r="Q20" s="65"/>
      <c r="R20" s="54" t="s">
        <v>77</v>
      </c>
      <c r="S20" s="11"/>
      <c r="T20" s="12"/>
      <c r="U20" s="20"/>
      <c r="V20" s="20"/>
      <c r="W20" s="22"/>
      <c r="X20" s="11"/>
      <c r="Y20" s="12"/>
      <c r="Z20" s="12"/>
      <c r="AA20" s="12"/>
      <c r="AB20" s="22"/>
      <c r="AC20" s="11"/>
      <c r="AD20" s="12"/>
      <c r="AE20" s="12"/>
      <c r="AF20" s="12"/>
      <c r="AG20" s="21"/>
      <c r="AH20" s="11"/>
      <c r="AI20" s="12"/>
      <c r="AJ20" s="12"/>
      <c r="AK20" s="12"/>
      <c r="AL20" s="22"/>
      <c r="AM20" s="14"/>
      <c r="AN20" s="12"/>
      <c r="AO20" s="12"/>
      <c r="AP20" s="12"/>
      <c r="AQ20" s="21"/>
      <c r="AR20" s="16" t="s">
        <v>78</v>
      </c>
    </row>
    <row r="21" spans="1:44" ht="33" customHeight="1" x14ac:dyDescent="0.25">
      <c r="A21" s="340"/>
      <c r="B21" s="330"/>
      <c r="C21" s="330"/>
      <c r="D21" s="330"/>
      <c r="E21" s="330"/>
      <c r="F21" s="330"/>
      <c r="G21" s="332"/>
      <c r="H21" s="334"/>
      <c r="I21" s="11">
        <v>8</v>
      </c>
      <c r="J21" s="12">
        <v>1</v>
      </c>
      <c r="K21" s="12"/>
      <c r="L21" s="12"/>
      <c r="M21" s="181">
        <v>45027</v>
      </c>
      <c r="N21" s="157">
        <v>5</v>
      </c>
      <c r="O21" s="158">
        <v>1</v>
      </c>
      <c r="P21" s="158"/>
      <c r="Q21" s="159"/>
      <c r="R21" s="181">
        <v>45027</v>
      </c>
      <c r="S21" s="11"/>
      <c r="T21" s="12"/>
      <c r="U21" s="20"/>
      <c r="V21" s="20"/>
      <c r="W21" s="22"/>
      <c r="X21" s="11"/>
      <c r="Y21" s="12"/>
      <c r="Z21" s="12"/>
      <c r="AA21" s="12"/>
      <c r="AB21" s="22"/>
      <c r="AC21" s="11"/>
      <c r="AD21" s="12"/>
      <c r="AE21" s="12"/>
      <c r="AF21" s="12"/>
      <c r="AG21" s="21"/>
      <c r="AH21" s="157">
        <v>5</v>
      </c>
      <c r="AI21" s="158">
        <v>1</v>
      </c>
      <c r="AJ21" s="158"/>
      <c r="AK21" s="159"/>
      <c r="AL21" s="181">
        <v>45027</v>
      </c>
      <c r="AM21" s="14"/>
      <c r="AN21" s="12"/>
      <c r="AO21" s="12"/>
      <c r="AP21" s="12"/>
      <c r="AQ21" s="21"/>
      <c r="AR21" s="23" t="s">
        <v>153</v>
      </c>
    </row>
    <row r="22" spans="1:44" ht="42.75" x14ac:dyDescent="0.25">
      <c r="A22" s="340"/>
      <c r="B22" s="329" t="s">
        <v>79</v>
      </c>
      <c r="C22" s="61" t="s">
        <v>80</v>
      </c>
      <c r="D22" s="61" t="s">
        <v>81</v>
      </c>
      <c r="E22" s="61" t="s">
        <v>80</v>
      </c>
      <c r="F22" s="61" t="s">
        <v>82</v>
      </c>
      <c r="G22" s="62">
        <v>3</v>
      </c>
      <c r="H22" s="63" t="s">
        <v>83</v>
      </c>
      <c r="I22" s="66">
        <v>7</v>
      </c>
      <c r="J22" s="67">
        <v>3</v>
      </c>
      <c r="K22" s="67">
        <v>7</v>
      </c>
      <c r="L22" s="67">
        <v>1</v>
      </c>
      <c r="M22" s="51" t="s">
        <v>84</v>
      </c>
      <c r="N22" s="66">
        <v>7</v>
      </c>
      <c r="O22" s="67">
        <v>3</v>
      </c>
      <c r="P22" s="67">
        <v>7</v>
      </c>
      <c r="Q22" s="67">
        <v>1</v>
      </c>
      <c r="R22" s="21">
        <v>45006</v>
      </c>
      <c r="S22" s="66">
        <v>7</v>
      </c>
      <c r="T22" s="67">
        <v>3</v>
      </c>
      <c r="U22" s="67">
        <v>7</v>
      </c>
      <c r="V22" s="67">
        <v>1</v>
      </c>
      <c r="W22" s="22">
        <v>45006</v>
      </c>
      <c r="X22" s="11"/>
      <c r="Y22" s="12"/>
      <c r="Z22" s="12"/>
      <c r="AA22" s="12"/>
      <c r="AB22" s="22"/>
      <c r="AC22" s="11"/>
      <c r="AD22" s="12"/>
      <c r="AE22" s="12"/>
      <c r="AF22" s="12"/>
      <c r="AG22" s="21"/>
      <c r="AH22" s="28">
        <v>7</v>
      </c>
      <c r="AI22" s="29">
        <v>3</v>
      </c>
      <c r="AJ22" s="29">
        <v>7</v>
      </c>
      <c r="AK22" s="29">
        <v>1</v>
      </c>
      <c r="AL22" s="22">
        <v>45006</v>
      </c>
      <c r="AM22" s="14"/>
      <c r="AN22" s="12"/>
      <c r="AO22" s="12"/>
      <c r="AP22" s="12"/>
      <c r="AQ22" s="21"/>
      <c r="AR22" s="23" t="s">
        <v>85</v>
      </c>
    </row>
    <row r="23" spans="1:44" ht="59.25" customHeight="1" x14ac:dyDescent="0.25">
      <c r="A23" s="340"/>
      <c r="B23" s="335"/>
      <c r="C23" s="68" t="s">
        <v>86</v>
      </c>
      <c r="D23" s="68" t="s">
        <v>81</v>
      </c>
      <c r="E23" s="68" t="s">
        <v>87</v>
      </c>
      <c r="F23" s="68" t="s">
        <v>82</v>
      </c>
      <c r="G23" s="68">
        <v>4</v>
      </c>
      <c r="H23" s="69" t="s">
        <v>88</v>
      </c>
      <c r="I23" s="66">
        <v>15</v>
      </c>
      <c r="J23" s="67">
        <v>8</v>
      </c>
      <c r="K23" s="67">
        <v>10</v>
      </c>
      <c r="L23" s="67">
        <v>4</v>
      </c>
      <c r="M23" s="51">
        <v>44991</v>
      </c>
      <c r="N23" s="66">
        <v>10</v>
      </c>
      <c r="O23" s="67">
        <v>2</v>
      </c>
      <c r="P23" s="67">
        <v>7</v>
      </c>
      <c r="Q23" s="70">
        <v>4</v>
      </c>
      <c r="R23" s="71">
        <v>44992</v>
      </c>
      <c r="S23" s="66">
        <v>10</v>
      </c>
      <c r="T23" s="67">
        <v>2</v>
      </c>
      <c r="U23" s="67">
        <v>7</v>
      </c>
      <c r="V23" s="70">
        <v>4</v>
      </c>
      <c r="W23" s="72">
        <v>44992</v>
      </c>
      <c r="X23" s="53"/>
      <c r="Y23" s="64"/>
      <c r="Z23" s="64"/>
      <c r="AA23" s="65"/>
      <c r="AB23" s="72"/>
      <c r="AC23" s="53"/>
      <c r="AD23" s="64"/>
      <c r="AE23" s="64"/>
      <c r="AF23" s="64"/>
      <c r="AG23" s="71"/>
      <c r="AH23" s="66">
        <v>10</v>
      </c>
      <c r="AI23" s="67">
        <v>2</v>
      </c>
      <c r="AJ23" s="67">
        <v>7</v>
      </c>
      <c r="AK23" s="67">
        <v>4</v>
      </c>
      <c r="AL23" s="72">
        <v>44992</v>
      </c>
      <c r="AM23" s="73"/>
      <c r="AN23" s="64"/>
      <c r="AO23" s="64"/>
      <c r="AP23" s="64"/>
      <c r="AQ23" s="71"/>
      <c r="AR23" s="23" t="s">
        <v>89</v>
      </c>
    </row>
    <row r="24" spans="1:44" ht="49.5" customHeight="1" x14ac:dyDescent="0.25">
      <c r="A24" s="340"/>
      <c r="B24" s="335"/>
      <c r="C24" s="68" t="s">
        <v>90</v>
      </c>
      <c r="D24" s="68" t="s">
        <v>81</v>
      </c>
      <c r="E24" s="68" t="s">
        <v>90</v>
      </c>
      <c r="F24" s="68" t="s">
        <v>82</v>
      </c>
      <c r="G24" s="68">
        <v>5</v>
      </c>
      <c r="H24" s="69" t="s">
        <v>90</v>
      </c>
      <c r="I24" s="66">
        <v>17</v>
      </c>
      <c r="J24" s="67">
        <v>2</v>
      </c>
      <c r="K24" s="67">
        <v>14</v>
      </c>
      <c r="L24" s="67">
        <v>4</v>
      </c>
      <c r="M24" s="51">
        <v>44999</v>
      </c>
      <c r="N24" s="66">
        <v>17</v>
      </c>
      <c r="O24" s="67">
        <v>5</v>
      </c>
      <c r="P24" s="67">
        <v>8</v>
      </c>
      <c r="Q24" s="70">
        <v>7</v>
      </c>
      <c r="R24" s="71">
        <v>45000</v>
      </c>
      <c r="S24" s="66">
        <v>17</v>
      </c>
      <c r="T24" s="67">
        <v>5</v>
      </c>
      <c r="U24" s="67">
        <v>8</v>
      </c>
      <c r="V24" s="70">
        <v>7</v>
      </c>
      <c r="W24" s="72">
        <v>45000</v>
      </c>
      <c r="X24" s="53"/>
      <c r="Y24" s="64"/>
      <c r="Z24" s="64"/>
      <c r="AA24" s="65"/>
      <c r="AB24" s="72"/>
      <c r="AC24" s="53"/>
      <c r="AD24" s="64"/>
      <c r="AE24" s="64"/>
      <c r="AF24" s="64"/>
      <c r="AG24" s="71"/>
      <c r="AH24" s="66">
        <v>17</v>
      </c>
      <c r="AI24" s="67">
        <v>5</v>
      </c>
      <c r="AJ24" s="67">
        <v>8</v>
      </c>
      <c r="AK24" s="67">
        <v>7</v>
      </c>
      <c r="AL24" s="72">
        <v>45000</v>
      </c>
      <c r="AM24" s="73"/>
      <c r="AN24" s="64"/>
      <c r="AO24" s="64"/>
      <c r="AP24" s="64"/>
      <c r="AQ24" s="71"/>
      <c r="AR24" s="23" t="s">
        <v>89</v>
      </c>
    </row>
    <row r="25" spans="1:44" ht="49.5" customHeight="1" x14ac:dyDescent="0.25">
      <c r="A25" s="340"/>
      <c r="B25" s="335"/>
      <c r="C25" s="384" t="s">
        <v>152</v>
      </c>
      <c r="D25" s="384" t="s">
        <v>148</v>
      </c>
      <c r="E25" s="384" t="s">
        <v>149</v>
      </c>
      <c r="F25" s="384" t="s">
        <v>25</v>
      </c>
      <c r="G25" s="384">
        <v>6</v>
      </c>
      <c r="H25" s="382" t="s">
        <v>154</v>
      </c>
      <c r="I25" s="175">
        <v>12</v>
      </c>
      <c r="J25" s="176">
        <v>6</v>
      </c>
      <c r="K25" s="176"/>
      <c r="L25" s="176"/>
      <c r="M25" s="174">
        <v>45015</v>
      </c>
      <c r="N25" s="175">
        <v>6</v>
      </c>
      <c r="O25" s="176">
        <v>3</v>
      </c>
      <c r="P25" s="176"/>
      <c r="Q25" s="176"/>
      <c r="R25" s="152">
        <v>45015</v>
      </c>
      <c r="S25" s="66"/>
      <c r="T25" s="67"/>
      <c r="U25" s="67"/>
      <c r="V25" s="70"/>
      <c r="W25" s="72"/>
      <c r="X25" s="53"/>
      <c r="Y25" s="64"/>
      <c r="Z25" s="64"/>
      <c r="AA25" s="65"/>
      <c r="AB25" s="72"/>
      <c r="AC25" s="53"/>
      <c r="AD25" s="64"/>
      <c r="AE25" s="64"/>
      <c r="AF25" s="64"/>
      <c r="AG25" s="71"/>
      <c r="AH25" s="175">
        <v>6</v>
      </c>
      <c r="AI25" s="176">
        <v>3</v>
      </c>
      <c r="AJ25" s="176"/>
      <c r="AK25" s="176"/>
      <c r="AL25" s="152">
        <v>45015</v>
      </c>
      <c r="AM25" s="73"/>
      <c r="AN25" s="64"/>
      <c r="AO25" s="64"/>
      <c r="AP25" s="64"/>
      <c r="AQ25" s="71"/>
      <c r="AR25" s="177" t="s">
        <v>150</v>
      </c>
    </row>
    <row r="26" spans="1:44" ht="47.25" customHeight="1" x14ac:dyDescent="0.25">
      <c r="A26" s="341"/>
      <c r="B26" s="330"/>
      <c r="C26" s="385"/>
      <c r="D26" s="385"/>
      <c r="E26" s="385"/>
      <c r="F26" s="385"/>
      <c r="G26" s="385"/>
      <c r="H26" s="383"/>
      <c r="I26" s="66"/>
      <c r="J26" s="67"/>
      <c r="K26" s="67"/>
      <c r="L26" s="67"/>
      <c r="M26" s="2"/>
      <c r="N26" s="66"/>
      <c r="O26" s="67">
        <v>1</v>
      </c>
      <c r="P26" s="67"/>
      <c r="Q26" s="70"/>
      <c r="R26" s="174">
        <v>45016</v>
      </c>
      <c r="S26" s="66"/>
      <c r="T26" s="67">
        <v>1</v>
      </c>
      <c r="U26" s="67"/>
      <c r="V26" s="70"/>
      <c r="W26" s="174">
        <v>45016</v>
      </c>
      <c r="X26" s="66"/>
      <c r="Y26" s="67">
        <v>1</v>
      </c>
      <c r="Z26" s="67"/>
      <c r="AA26" s="70"/>
      <c r="AB26" s="174">
        <v>45016</v>
      </c>
      <c r="AC26" s="66"/>
      <c r="AD26" s="67"/>
      <c r="AE26" s="67"/>
      <c r="AF26" s="70"/>
      <c r="AG26" s="45"/>
      <c r="AH26" s="178"/>
      <c r="AI26" s="179"/>
      <c r="AJ26" s="179"/>
      <c r="AK26" s="179"/>
      <c r="AL26" s="180"/>
      <c r="AM26" s="73"/>
      <c r="AN26" s="64"/>
      <c r="AO26" s="64"/>
      <c r="AP26" s="64"/>
      <c r="AQ26" s="71"/>
      <c r="AR26" s="177" t="s">
        <v>151</v>
      </c>
    </row>
    <row r="27" spans="1:44" ht="25.5" customHeight="1" x14ac:dyDescent="0.25">
      <c r="A27" s="336" t="s">
        <v>91</v>
      </c>
      <c r="B27" s="324" t="s">
        <v>92</v>
      </c>
      <c r="C27" s="377" t="s">
        <v>93</v>
      </c>
      <c r="D27" s="377" t="s">
        <v>81</v>
      </c>
      <c r="E27" s="377" t="s">
        <v>94</v>
      </c>
      <c r="F27" s="377" t="s">
        <v>25</v>
      </c>
      <c r="G27" s="380">
        <v>1</v>
      </c>
      <c r="H27" s="377" t="s">
        <v>95</v>
      </c>
      <c r="I27" s="14"/>
      <c r="J27" s="12"/>
      <c r="K27" s="12"/>
      <c r="L27" s="12"/>
      <c r="M27" s="13"/>
      <c r="N27" s="11"/>
      <c r="O27" s="12"/>
      <c r="P27" s="12">
        <v>5</v>
      </c>
      <c r="Q27" s="20">
        <v>2</v>
      </c>
      <c r="R27" s="21">
        <v>44967</v>
      </c>
      <c r="S27" s="11"/>
      <c r="T27" s="12"/>
      <c r="U27" s="12">
        <v>5</v>
      </c>
      <c r="V27" s="20">
        <v>2</v>
      </c>
      <c r="W27" s="22">
        <v>44967</v>
      </c>
      <c r="X27" s="11"/>
      <c r="Y27" s="12"/>
      <c r="Z27" s="12"/>
      <c r="AA27" s="20"/>
      <c r="AB27" s="22"/>
      <c r="AC27" s="11"/>
      <c r="AD27" s="12"/>
      <c r="AE27" s="12"/>
      <c r="AF27" s="12"/>
      <c r="AG27" s="21"/>
      <c r="AH27" s="11"/>
      <c r="AI27" s="12"/>
      <c r="AJ27" s="12">
        <v>5</v>
      </c>
      <c r="AK27" s="12">
        <v>2</v>
      </c>
      <c r="AL27" s="22">
        <v>44967</v>
      </c>
      <c r="AM27" s="14"/>
      <c r="AN27" s="12"/>
      <c r="AO27" s="12"/>
      <c r="AP27" s="12"/>
      <c r="AQ27" s="21"/>
      <c r="AR27" s="16" t="s">
        <v>96</v>
      </c>
    </row>
    <row r="28" spans="1:44" ht="25.5" customHeight="1" x14ac:dyDescent="0.25">
      <c r="A28" s="337"/>
      <c r="B28" s="325"/>
      <c r="C28" s="377"/>
      <c r="D28" s="377"/>
      <c r="E28" s="377"/>
      <c r="F28" s="377"/>
      <c r="G28" s="380"/>
      <c r="H28" s="377"/>
      <c r="I28" s="14">
        <v>4</v>
      </c>
      <c r="J28" s="12">
        <v>3</v>
      </c>
      <c r="K28" s="12">
        <v>2</v>
      </c>
      <c r="L28" s="12">
        <v>2</v>
      </c>
      <c r="M28" s="13">
        <v>45006</v>
      </c>
      <c r="N28" s="11">
        <v>2</v>
      </c>
      <c r="O28" s="12">
        <v>1</v>
      </c>
      <c r="P28" s="12"/>
      <c r="Q28" s="20">
        <v>1</v>
      </c>
      <c r="R28" s="15">
        <v>45007</v>
      </c>
      <c r="S28" s="11">
        <v>2</v>
      </c>
      <c r="T28" s="12">
        <v>1</v>
      </c>
      <c r="U28" s="12"/>
      <c r="V28" s="20">
        <v>1</v>
      </c>
      <c r="W28" s="13">
        <v>45007</v>
      </c>
      <c r="X28" s="11"/>
      <c r="Y28" s="12"/>
      <c r="Z28" s="12"/>
      <c r="AA28" s="20"/>
      <c r="AB28" s="22"/>
      <c r="AC28" s="11"/>
      <c r="AD28" s="12"/>
      <c r="AE28" s="12"/>
      <c r="AF28" s="12"/>
      <c r="AG28" s="21"/>
      <c r="AH28" s="11">
        <v>2</v>
      </c>
      <c r="AI28" s="12">
        <v>1</v>
      </c>
      <c r="AJ28" s="12"/>
      <c r="AK28" s="12">
        <v>1</v>
      </c>
      <c r="AL28" s="13">
        <v>45007</v>
      </c>
      <c r="AM28" s="74"/>
      <c r="AN28" s="75"/>
      <c r="AO28" s="75"/>
      <c r="AP28" s="75"/>
      <c r="AQ28" s="15"/>
      <c r="AR28" s="16" t="s">
        <v>97</v>
      </c>
    </row>
    <row r="29" spans="1:44" ht="45" customHeight="1" x14ac:dyDescent="0.25">
      <c r="A29" s="337"/>
      <c r="B29" s="327"/>
      <c r="C29" s="191" t="s">
        <v>156</v>
      </c>
      <c r="D29" s="87" t="s">
        <v>81</v>
      </c>
      <c r="E29" s="87" t="s">
        <v>157</v>
      </c>
      <c r="F29" s="87" t="s">
        <v>82</v>
      </c>
      <c r="G29" s="89"/>
      <c r="H29" s="184" t="s">
        <v>155</v>
      </c>
      <c r="I29" s="12"/>
      <c r="J29" s="12"/>
      <c r="K29" s="12"/>
      <c r="L29" s="12"/>
      <c r="M29" s="189" t="s">
        <v>158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 t="s">
        <v>159</v>
      </c>
    </row>
    <row r="30" spans="1:44" ht="25.5" customHeight="1" x14ac:dyDescent="0.25">
      <c r="A30" s="337"/>
      <c r="B30" s="378" t="s">
        <v>98</v>
      </c>
      <c r="C30" s="324" t="s">
        <v>99</v>
      </c>
      <c r="D30" s="324" t="s">
        <v>68</v>
      </c>
      <c r="E30" s="324" t="s">
        <v>100</v>
      </c>
      <c r="F30" s="324" t="s">
        <v>82</v>
      </c>
      <c r="G30" s="320">
        <v>2</v>
      </c>
      <c r="H30" s="322" t="s">
        <v>101</v>
      </c>
      <c r="I30" s="6"/>
      <c r="J30" s="7"/>
      <c r="K30" s="7"/>
      <c r="L30" s="7"/>
      <c r="M30" s="8"/>
      <c r="N30" s="6"/>
      <c r="O30" s="7"/>
      <c r="P30" s="7"/>
      <c r="Q30" s="9"/>
      <c r="R30" s="185"/>
      <c r="S30" s="6">
        <v>1</v>
      </c>
      <c r="T30" s="7">
        <v>1</v>
      </c>
      <c r="U30" s="7">
        <v>4</v>
      </c>
      <c r="V30" s="7">
        <v>5</v>
      </c>
      <c r="W30" s="76">
        <v>44993</v>
      </c>
      <c r="X30" s="6"/>
      <c r="Y30" s="7"/>
      <c r="Z30" s="7"/>
      <c r="AA30" s="7"/>
      <c r="AB30" s="186"/>
      <c r="AC30" s="6"/>
      <c r="AD30" s="7"/>
      <c r="AE30" s="7"/>
      <c r="AF30" s="7"/>
      <c r="AG30" s="185"/>
      <c r="AH30" s="6"/>
      <c r="AI30" s="7"/>
      <c r="AJ30" s="7"/>
      <c r="AK30" s="7"/>
      <c r="AL30" s="186"/>
      <c r="AM30" s="187"/>
      <c r="AN30" s="7"/>
      <c r="AO30" s="7"/>
      <c r="AP30" s="7"/>
      <c r="AQ30" s="185"/>
      <c r="AR30" s="188"/>
    </row>
    <row r="31" spans="1:44" ht="42.75" x14ac:dyDescent="0.25">
      <c r="A31" s="337"/>
      <c r="B31" s="379"/>
      <c r="C31" s="327"/>
      <c r="D31" s="327"/>
      <c r="E31" s="327"/>
      <c r="F31" s="327"/>
      <c r="G31" s="321"/>
      <c r="H31" s="323"/>
      <c r="I31" s="77">
        <v>10</v>
      </c>
      <c r="J31" s="78">
        <v>7</v>
      </c>
      <c r="K31" s="78">
        <v>11</v>
      </c>
      <c r="L31" s="78">
        <v>7</v>
      </c>
      <c r="M31" s="79">
        <v>45001</v>
      </c>
      <c r="N31" s="77">
        <v>6</v>
      </c>
      <c r="O31" s="78">
        <v>5</v>
      </c>
      <c r="P31" s="78">
        <v>9</v>
      </c>
      <c r="Q31" s="80">
        <v>10</v>
      </c>
      <c r="R31" s="81" t="s">
        <v>102</v>
      </c>
      <c r="S31" s="11">
        <v>6</v>
      </c>
      <c r="T31" s="12">
        <v>5</v>
      </c>
      <c r="U31" s="12">
        <v>6</v>
      </c>
      <c r="V31" s="12">
        <v>8</v>
      </c>
      <c r="W31" s="22">
        <v>45002</v>
      </c>
      <c r="X31" s="77"/>
      <c r="Y31" s="78"/>
      <c r="Z31" s="78"/>
      <c r="AA31" s="78"/>
      <c r="AB31" s="82"/>
      <c r="AC31" s="77"/>
      <c r="AD31" s="78"/>
      <c r="AE31" s="78"/>
      <c r="AF31" s="78"/>
      <c r="AG31" s="81"/>
      <c r="AH31" s="11">
        <v>6</v>
      </c>
      <c r="AI31" s="12">
        <v>5</v>
      </c>
      <c r="AJ31" s="83">
        <v>6</v>
      </c>
      <c r="AK31" s="83">
        <v>9</v>
      </c>
      <c r="AL31" s="22">
        <v>45002</v>
      </c>
      <c r="AM31" s="14"/>
      <c r="AN31" s="12"/>
      <c r="AO31" s="12">
        <v>3</v>
      </c>
      <c r="AP31" s="12">
        <v>1</v>
      </c>
      <c r="AQ31" s="21">
        <v>45002</v>
      </c>
      <c r="AR31" s="84" t="s">
        <v>103</v>
      </c>
    </row>
    <row r="32" spans="1:44" ht="47.25" customHeight="1" x14ac:dyDescent="0.25">
      <c r="A32" s="337"/>
      <c r="B32" s="379"/>
      <c r="C32" s="85" t="s">
        <v>104</v>
      </c>
      <c r="D32" s="86" t="s">
        <v>81</v>
      </c>
      <c r="E32" s="87" t="s">
        <v>105</v>
      </c>
      <c r="F32" s="86" t="s">
        <v>82</v>
      </c>
      <c r="G32" s="89">
        <v>4</v>
      </c>
      <c r="H32" s="87" t="s">
        <v>105</v>
      </c>
      <c r="I32" s="77"/>
      <c r="J32" s="78"/>
      <c r="K32" s="78"/>
      <c r="L32" s="78"/>
      <c r="M32" s="79"/>
      <c r="N32" s="77"/>
      <c r="O32" s="78"/>
      <c r="P32" s="78"/>
      <c r="Q32" s="80"/>
      <c r="R32" s="81"/>
      <c r="S32" s="11">
        <v>9</v>
      </c>
      <c r="T32" s="12">
        <v>11</v>
      </c>
      <c r="U32" s="12">
        <v>12</v>
      </c>
      <c r="V32" s="12">
        <v>9</v>
      </c>
      <c r="W32" s="22">
        <v>44965</v>
      </c>
      <c r="X32" s="77"/>
      <c r="Y32" s="78"/>
      <c r="Z32" s="78"/>
      <c r="AA32" s="78"/>
      <c r="AB32" s="82"/>
      <c r="AC32" s="77"/>
      <c r="AD32" s="78"/>
      <c r="AE32" s="78"/>
      <c r="AF32" s="78"/>
      <c r="AG32" s="81"/>
      <c r="AH32" s="90"/>
      <c r="AI32" s="91"/>
      <c r="AJ32" s="91"/>
      <c r="AK32" s="91"/>
      <c r="AL32" s="92"/>
      <c r="AM32" s="38"/>
      <c r="AN32" s="25"/>
      <c r="AO32" s="25"/>
      <c r="AP32" s="25"/>
      <c r="AQ32" s="37"/>
      <c r="AR32" s="93" t="s">
        <v>106</v>
      </c>
    </row>
    <row r="33" spans="1:44" ht="42.75" customHeight="1" x14ac:dyDescent="0.25">
      <c r="A33" s="337"/>
      <c r="B33" s="379"/>
      <c r="C33" s="377" t="s">
        <v>107</v>
      </c>
      <c r="D33" s="377" t="s">
        <v>23</v>
      </c>
      <c r="E33" s="87"/>
      <c r="F33" s="87"/>
      <c r="G33" s="89"/>
      <c r="H33" s="95"/>
      <c r="I33" s="77">
        <v>9</v>
      </c>
      <c r="J33" s="78">
        <v>14</v>
      </c>
      <c r="K33" s="78">
        <v>6</v>
      </c>
      <c r="L33" s="78">
        <v>2</v>
      </c>
      <c r="M33" s="79">
        <v>44979</v>
      </c>
      <c r="N33" s="77">
        <v>8</v>
      </c>
      <c r="O33" s="78">
        <v>9</v>
      </c>
      <c r="P33" s="78">
        <v>13</v>
      </c>
      <c r="Q33" s="80">
        <v>1</v>
      </c>
      <c r="R33" s="81" t="s">
        <v>108</v>
      </c>
      <c r="S33" s="11">
        <v>8</v>
      </c>
      <c r="T33" s="12">
        <v>8</v>
      </c>
      <c r="U33" s="12">
        <v>10</v>
      </c>
      <c r="V33" s="12">
        <v>5</v>
      </c>
      <c r="W33" s="13">
        <v>44979</v>
      </c>
      <c r="X33" s="77"/>
      <c r="Y33" s="78"/>
      <c r="Z33" s="78"/>
      <c r="AA33" s="78"/>
      <c r="AB33" s="82"/>
      <c r="AC33" s="77"/>
      <c r="AD33" s="78"/>
      <c r="AE33" s="78"/>
      <c r="AF33" s="78"/>
      <c r="AG33" s="81"/>
      <c r="AH33" s="11">
        <v>8</v>
      </c>
      <c r="AI33" s="12">
        <v>8</v>
      </c>
      <c r="AJ33" s="12">
        <v>10</v>
      </c>
      <c r="AK33" s="12">
        <v>5</v>
      </c>
      <c r="AL33" s="13">
        <v>44979</v>
      </c>
      <c r="AM33" s="38"/>
      <c r="AN33" s="25"/>
      <c r="AO33" s="25"/>
      <c r="AP33" s="25"/>
      <c r="AQ33" s="37"/>
      <c r="AR33" s="84" t="s">
        <v>109</v>
      </c>
    </row>
    <row r="34" spans="1:44" ht="42.75" customHeight="1" x14ac:dyDescent="0.25">
      <c r="A34" s="337"/>
      <c r="B34" s="379"/>
      <c r="C34" s="324"/>
      <c r="D34" s="324"/>
      <c r="E34" s="165" t="s">
        <v>110</v>
      </c>
      <c r="F34" s="165" t="s">
        <v>25</v>
      </c>
      <c r="G34" s="166">
        <v>3</v>
      </c>
      <c r="H34" s="167" t="s">
        <v>111</v>
      </c>
      <c r="I34" s="168">
        <v>9</v>
      </c>
      <c r="J34" s="169">
        <v>13</v>
      </c>
      <c r="K34" s="169"/>
      <c r="L34" s="169"/>
      <c r="M34" s="170">
        <v>45021</v>
      </c>
      <c r="N34" s="77"/>
      <c r="O34" s="78"/>
      <c r="P34" s="78"/>
      <c r="Q34" s="80"/>
      <c r="R34" s="81"/>
      <c r="S34" s="77"/>
      <c r="T34" s="78"/>
      <c r="U34" s="78"/>
      <c r="V34" s="78"/>
      <c r="W34" s="79"/>
      <c r="X34" s="77"/>
      <c r="Y34" s="78"/>
      <c r="Z34" s="78"/>
      <c r="AA34" s="78"/>
      <c r="AB34" s="82"/>
      <c r="AC34" s="77"/>
      <c r="AD34" s="78"/>
      <c r="AE34" s="78"/>
      <c r="AF34" s="78"/>
      <c r="AG34" s="81"/>
      <c r="AH34" s="168">
        <v>5</v>
      </c>
      <c r="AI34" s="169">
        <v>8</v>
      </c>
      <c r="AJ34" s="169"/>
      <c r="AK34" s="169"/>
      <c r="AL34" s="170">
        <v>45021</v>
      </c>
      <c r="AM34" s="38"/>
      <c r="AN34" s="25"/>
      <c r="AO34" s="25"/>
      <c r="AP34" s="25"/>
      <c r="AQ34" s="37"/>
      <c r="AR34" s="171" t="s">
        <v>147</v>
      </c>
    </row>
    <row r="35" spans="1:44" ht="67.5" customHeight="1" x14ac:dyDescent="0.25">
      <c r="A35" s="337"/>
      <c r="B35" s="86" t="s">
        <v>142</v>
      </c>
      <c r="C35" s="182" t="s">
        <v>143</v>
      </c>
      <c r="D35" s="182" t="s">
        <v>81</v>
      </c>
      <c r="E35" s="86"/>
      <c r="F35" s="86" t="s">
        <v>82</v>
      </c>
      <c r="G35" s="161"/>
      <c r="H35" s="86"/>
      <c r="I35" s="183">
        <v>1</v>
      </c>
      <c r="J35" s="169">
        <v>5</v>
      </c>
      <c r="K35" s="169">
        <v>10</v>
      </c>
      <c r="L35" s="169">
        <v>1</v>
      </c>
      <c r="M35" s="170">
        <v>45027</v>
      </c>
      <c r="N35" s="77">
        <v>1</v>
      </c>
      <c r="O35" s="78">
        <v>4</v>
      </c>
      <c r="P35" s="78">
        <v>3</v>
      </c>
      <c r="Q35" s="80">
        <v>1</v>
      </c>
      <c r="R35" s="79">
        <v>45028</v>
      </c>
      <c r="S35" s="77">
        <v>1</v>
      </c>
      <c r="T35" s="78">
        <v>4</v>
      </c>
      <c r="U35" s="78">
        <v>3</v>
      </c>
      <c r="V35" s="78">
        <v>1</v>
      </c>
      <c r="W35" s="79">
        <v>45028</v>
      </c>
      <c r="X35" s="77"/>
      <c r="Y35" s="78"/>
      <c r="Z35" s="78"/>
      <c r="AA35" s="78"/>
      <c r="AB35" s="82"/>
      <c r="AC35" s="77"/>
      <c r="AD35" s="78"/>
      <c r="AE35" s="78"/>
      <c r="AF35" s="78"/>
      <c r="AG35" s="81"/>
      <c r="AH35" s="77">
        <v>1</v>
      </c>
      <c r="AI35" s="78">
        <v>4</v>
      </c>
      <c r="AJ35" s="78">
        <v>3</v>
      </c>
      <c r="AK35" s="78">
        <v>1</v>
      </c>
      <c r="AL35" s="79">
        <v>45028</v>
      </c>
      <c r="AM35" s="38"/>
      <c r="AN35" s="25"/>
      <c r="AO35" s="25"/>
      <c r="AP35" s="25"/>
      <c r="AQ35" s="37"/>
      <c r="AR35" s="84" t="s">
        <v>144</v>
      </c>
    </row>
    <row r="36" spans="1:44" x14ac:dyDescent="0.25">
      <c r="A36" s="328" t="s">
        <v>113</v>
      </c>
      <c r="B36" s="328"/>
      <c r="C36" s="328"/>
      <c r="D36" s="328"/>
      <c r="E36" s="328"/>
      <c r="F36" s="328"/>
      <c r="G36" s="328"/>
      <c r="H36" s="328"/>
      <c r="I36" s="2">
        <f>SUM(I3:I35)</f>
        <v>101</v>
      </c>
      <c r="J36" s="2">
        <f>SUM(J3:J35)</f>
        <v>66</v>
      </c>
      <c r="K36" s="2">
        <f>SUM(K3:K35)</f>
        <v>73</v>
      </c>
      <c r="L36" s="2">
        <f>SUM(L3:L35)</f>
        <v>27</v>
      </c>
      <c r="N36" s="2">
        <f>SUM(N3:N35)</f>
        <v>74</v>
      </c>
      <c r="O36" s="2">
        <f>SUM(O3:O35)</f>
        <v>41</v>
      </c>
      <c r="P36" s="2">
        <f>SUM(P3:P35)</f>
        <v>60</v>
      </c>
      <c r="Q36" s="2">
        <f>SUM(Q3:Q35)</f>
        <v>31</v>
      </c>
      <c r="S36" s="2">
        <f>SUM(S3:S35)</f>
        <v>77</v>
      </c>
      <c r="T36" s="2">
        <f>SUM(T3:T35)</f>
        <v>50</v>
      </c>
      <c r="U36" s="2">
        <f>SUM(U3:U35)</f>
        <v>71</v>
      </c>
      <c r="V36" s="2">
        <f>SUM(V3:V35)</f>
        <v>47</v>
      </c>
      <c r="X36" s="2">
        <f>SUM(X3:X35)</f>
        <v>3</v>
      </c>
      <c r="Z36" s="2">
        <f>SUM(Z3:Z35)</f>
        <v>6</v>
      </c>
      <c r="AA36" s="2">
        <f>SUM(AA3:AA35)</f>
        <v>3</v>
      </c>
      <c r="AC36" s="2">
        <f>SUM(AC3:AC35)</f>
        <v>8</v>
      </c>
      <c r="AD36" s="2">
        <f>SUM(AD3:AD35)</f>
        <v>5</v>
      </c>
      <c r="AE36" s="2">
        <f>SUM(AE3:AE35)</f>
        <v>1</v>
      </c>
      <c r="AH36" s="2">
        <f>SUM(AH3:AH35)</f>
        <v>79</v>
      </c>
      <c r="AI36" s="2">
        <f>SUM(AI3:AI35)</f>
        <v>50</v>
      </c>
      <c r="AJ36" s="2">
        <f>SUM(AJ3:AJ35)</f>
        <v>49</v>
      </c>
      <c r="AK36" s="2">
        <f>SUM(AK3:AK35)</f>
        <v>31</v>
      </c>
      <c r="AO36" s="2">
        <f>SUM(AO3:AO35)</f>
        <v>3</v>
      </c>
      <c r="AP36" s="2">
        <f>SUM(AP3:AP35)</f>
        <v>1</v>
      </c>
    </row>
    <row r="37" spans="1:44" x14ac:dyDescent="0.25">
      <c r="I37" s="319">
        <f>+I36+J36</f>
        <v>167</v>
      </c>
      <c r="J37" s="319"/>
      <c r="K37" s="319">
        <f>+K36+L36</f>
        <v>100</v>
      </c>
      <c r="L37" s="319"/>
      <c r="N37" s="319">
        <f>+N36+O36</f>
        <v>115</v>
      </c>
      <c r="O37" s="319"/>
      <c r="P37" s="319">
        <f>+P36+Q36</f>
        <v>91</v>
      </c>
      <c r="Q37" s="319"/>
      <c r="S37" s="319">
        <f>+S36+T36</f>
        <v>127</v>
      </c>
      <c r="T37" s="319"/>
      <c r="U37" s="319">
        <f>+U36+V36</f>
        <v>118</v>
      </c>
      <c r="V37" s="319"/>
      <c r="X37" s="319">
        <f>+X36+Y36</f>
        <v>3</v>
      </c>
      <c r="Y37" s="319"/>
      <c r="Z37" s="319">
        <f>+Z36+AA36</f>
        <v>9</v>
      </c>
      <c r="AA37" s="319"/>
      <c r="AC37" s="319">
        <f>+AC36+AD36</f>
        <v>13</v>
      </c>
      <c r="AD37" s="319"/>
      <c r="AE37" s="319">
        <f>+AE36+AF36</f>
        <v>1</v>
      </c>
      <c r="AF37" s="319"/>
      <c r="AH37" s="319">
        <f>+AH36+AI36</f>
        <v>129</v>
      </c>
      <c r="AI37" s="319"/>
      <c r="AJ37" s="319">
        <f>+AJ36+AK36</f>
        <v>80</v>
      </c>
      <c r="AK37" s="319"/>
    </row>
  </sheetData>
  <mergeCells count="92">
    <mergeCell ref="H25:H26"/>
    <mergeCell ref="F25:F26"/>
    <mergeCell ref="G25:G26"/>
    <mergeCell ref="A18:A26"/>
    <mergeCell ref="F20:F21"/>
    <mergeCell ref="G20:G21"/>
    <mergeCell ref="B22:B26"/>
    <mergeCell ref="C25:C26"/>
    <mergeCell ref="D25:D26"/>
    <mergeCell ref="E25:E26"/>
    <mergeCell ref="F18:F19"/>
    <mergeCell ref="G18:G19"/>
    <mergeCell ref="H18:H19"/>
    <mergeCell ref="A12:A17"/>
    <mergeCell ref="B9:B11"/>
    <mergeCell ref="B12:B14"/>
    <mergeCell ref="A3:A11"/>
    <mergeCell ref="H20:H21"/>
    <mergeCell ref="D9:D11"/>
    <mergeCell ref="E9:E11"/>
    <mergeCell ref="C20:C21"/>
    <mergeCell ref="B18:B21"/>
    <mergeCell ref="D20:D21"/>
    <mergeCell ref="E20:E21"/>
    <mergeCell ref="AH37:AI37"/>
    <mergeCell ref="AJ37:AK37"/>
    <mergeCell ref="B16:B17"/>
    <mergeCell ref="C16:C17"/>
    <mergeCell ref="D16:D17"/>
    <mergeCell ref="E16:E17"/>
    <mergeCell ref="F16:F17"/>
    <mergeCell ref="G16:G17"/>
    <mergeCell ref="H16:H17"/>
    <mergeCell ref="D33:D34"/>
    <mergeCell ref="S37:T37"/>
    <mergeCell ref="U37:V37"/>
    <mergeCell ref="X37:Y37"/>
    <mergeCell ref="Z37:AA37"/>
    <mergeCell ref="AC37:AD37"/>
    <mergeCell ref="AE37:AF37"/>
    <mergeCell ref="A36:H36"/>
    <mergeCell ref="I37:J37"/>
    <mergeCell ref="K37:L37"/>
    <mergeCell ref="N37:O37"/>
    <mergeCell ref="P37:Q37"/>
    <mergeCell ref="F30:F31"/>
    <mergeCell ref="G30:G31"/>
    <mergeCell ref="H30:H31"/>
    <mergeCell ref="F27:F28"/>
    <mergeCell ref="G27:G28"/>
    <mergeCell ref="H27:H28"/>
    <mergeCell ref="B27:B29"/>
    <mergeCell ref="C27:C28"/>
    <mergeCell ref="D27:D28"/>
    <mergeCell ref="E27:E28"/>
    <mergeCell ref="A27:A35"/>
    <mergeCell ref="C33:C34"/>
    <mergeCell ref="B30:B34"/>
    <mergeCell ref="C30:C31"/>
    <mergeCell ref="D30:D31"/>
    <mergeCell ref="E30:E31"/>
    <mergeCell ref="AR9:AR10"/>
    <mergeCell ref="C18:C19"/>
    <mergeCell ref="D18:D19"/>
    <mergeCell ref="E18:E19"/>
    <mergeCell ref="B7:B8"/>
    <mergeCell ref="C7:C8"/>
    <mergeCell ref="F9:F11"/>
    <mergeCell ref="G9:G11"/>
    <mergeCell ref="H9:H11"/>
    <mergeCell ref="C12:C13"/>
    <mergeCell ref="D12:D13"/>
    <mergeCell ref="E12:E13"/>
    <mergeCell ref="F12:F13"/>
    <mergeCell ref="G12:G13"/>
    <mergeCell ref="H12:H13"/>
    <mergeCell ref="C9:C11"/>
    <mergeCell ref="AH1:AL1"/>
    <mergeCell ref="AM1:AQ1"/>
    <mergeCell ref="C4:C5"/>
    <mergeCell ref="D4:D5"/>
    <mergeCell ref="E4:E5"/>
    <mergeCell ref="F4:F5"/>
    <mergeCell ref="G4:G5"/>
    <mergeCell ref="H4:H5"/>
    <mergeCell ref="A1:H1"/>
    <mergeCell ref="I1:M1"/>
    <mergeCell ref="N1:R1"/>
    <mergeCell ref="S1:W1"/>
    <mergeCell ref="X1:AB1"/>
    <mergeCell ref="AC1:AG1"/>
    <mergeCell ref="B3:B6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15CC-526A-40EE-B64E-3B8640065224}">
  <dimension ref="A1:U39"/>
  <sheetViews>
    <sheetView workbookViewId="0">
      <selection activeCell="B2" sqref="B2:H2"/>
    </sheetView>
  </sheetViews>
  <sheetFormatPr baseColWidth="10" defaultRowHeight="15" x14ac:dyDescent="0.2"/>
  <cols>
    <col min="1" max="1" width="29.140625" style="133" customWidth="1"/>
    <col min="2" max="3" width="7.7109375" style="144" customWidth="1"/>
    <col min="4" max="4" width="10.7109375" style="144" customWidth="1"/>
    <col min="5" max="6" width="7.7109375" style="144" customWidth="1"/>
    <col min="7" max="7" width="10.7109375" style="144" customWidth="1"/>
    <col min="8" max="8" width="12.7109375" style="144" customWidth="1"/>
    <col min="9" max="16384" width="11.42578125" style="133"/>
  </cols>
  <sheetData>
    <row r="1" spans="1:8" ht="20.100000000000001" customHeight="1" thickBot="1" x14ac:dyDescent="0.25">
      <c r="A1" s="130"/>
      <c r="B1" s="131"/>
      <c r="C1" s="131"/>
      <c r="D1" s="131"/>
      <c r="E1" s="132"/>
      <c r="F1" s="132"/>
      <c r="G1" s="132"/>
      <c r="H1" s="132"/>
    </row>
    <row r="2" spans="1:8" ht="31.5" customHeight="1" x14ac:dyDescent="0.2">
      <c r="A2" s="134" t="s">
        <v>122</v>
      </c>
      <c r="B2" s="135" t="s">
        <v>16</v>
      </c>
      <c r="C2" s="135" t="s">
        <v>17</v>
      </c>
      <c r="D2" s="136" t="s">
        <v>123</v>
      </c>
      <c r="E2" s="135" t="s">
        <v>18</v>
      </c>
      <c r="F2" s="135" t="s">
        <v>19</v>
      </c>
      <c r="G2" s="136" t="s">
        <v>124</v>
      </c>
      <c r="H2" s="137" t="s">
        <v>125</v>
      </c>
    </row>
    <row r="3" spans="1:8" ht="20.100000000000001" customHeight="1" x14ac:dyDescent="0.2">
      <c r="A3" s="138" t="s">
        <v>126</v>
      </c>
      <c r="B3" s="2">
        <v>101</v>
      </c>
      <c r="C3" s="2">
        <v>66</v>
      </c>
      <c r="D3" s="132">
        <f>+B3+C3</f>
        <v>167</v>
      </c>
      <c r="E3" s="132">
        <v>73</v>
      </c>
      <c r="F3" s="132">
        <v>27</v>
      </c>
      <c r="G3" s="132">
        <f>SUM(E3:F3)</f>
        <v>100</v>
      </c>
      <c r="H3" s="139">
        <f t="shared" ref="H3:H9" si="0">+D3+G3</f>
        <v>267</v>
      </c>
    </row>
    <row r="4" spans="1:8" ht="20.100000000000001" customHeight="1" x14ac:dyDescent="0.2">
      <c r="A4" s="138" t="s">
        <v>127</v>
      </c>
      <c r="B4" s="132">
        <v>74</v>
      </c>
      <c r="C4" s="132">
        <v>41</v>
      </c>
      <c r="D4" s="132">
        <f t="shared" ref="D4:D9" si="1">+B4+C4</f>
        <v>115</v>
      </c>
      <c r="E4" s="132">
        <v>60</v>
      </c>
      <c r="F4" s="132">
        <v>31</v>
      </c>
      <c r="G4" s="132">
        <f t="shared" ref="G4:G9" si="2">SUM(E4:F4)</f>
        <v>91</v>
      </c>
      <c r="H4" s="139">
        <f t="shared" si="0"/>
        <v>206</v>
      </c>
    </row>
    <row r="5" spans="1:8" ht="20.100000000000001" customHeight="1" x14ac:dyDescent="0.2">
      <c r="A5" s="138" t="s">
        <v>128</v>
      </c>
      <c r="B5" s="132">
        <v>77</v>
      </c>
      <c r="C5" s="132">
        <v>50</v>
      </c>
      <c r="D5" s="132">
        <f t="shared" si="1"/>
        <v>127</v>
      </c>
      <c r="E5" s="132">
        <v>71</v>
      </c>
      <c r="F5" s="132">
        <v>47</v>
      </c>
      <c r="G5" s="132">
        <f t="shared" si="2"/>
        <v>118</v>
      </c>
      <c r="H5" s="139">
        <f t="shared" si="0"/>
        <v>245</v>
      </c>
    </row>
    <row r="6" spans="1:8" ht="20.100000000000001" customHeight="1" x14ac:dyDescent="0.2">
      <c r="A6" s="138" t="s">
        <v>3</v>
      </c>
      <c r="B6" s="132">
        <v>3</v>
      </c>
      <c r="C6" s="132">
        <v>0</v>
      </c>
      <c r="D6" s="132">
        <f t="shared" si="1"/>
        <v>3</v>
      </c>
      <c r="E6" s="132">
        <v>6</v>
      </c>
      <c r="F6" s="132">
        <v>3</v>
      </c>
      <c r="G6" s="132">
        <f t="shared" si="2"/>
        <v>9</v>
      </c>
      <c r="H6" s="139">
        <f t="shared" si="0"/>
        <v>12</v>
      </c>
    </row>
    <row r="7" spans="1:8" ht="20.100000000000001" customHeight="1" x14ac:dyDescent="0.2">
      <c r="A7" s="138" t="s">
        <v>4</v>
      </c>
      <c r="B7" s="132">
        <v>8</v>
      </c>
      <c r="C7" s="132">
        <v>5</v>
      </c>
      <c r="D7" s="132">
        <f t="shared" si="1"/>
        <v>13</v>
      </c>
      <c r="E7" s="132">
        <v>1</v>
      </c>
      <c r="F7" s="132"/>
      <c r="G7" s="132">
        <f t="shared" si="2"/>
        <v>1</v>
      </c>
      <c r="H7" s="139">
        <f t="shared" si="0"/>
        <v>14</v>
      </c>
    </row>
    <row r="8" spans="1:8" ht="32.25" customHeight="1" x14ac:dyDescent="0.2">
      <c r="A8" s="140" t="s">
        <v>129</v>
      </c>
      <c r="B8" s="132">
        <v>79</v>
      </c>
      <c r="C8" s="132">
        <v>50</v>
      </c>
      <c r="D8" s="132">
        <f t="shared" si="1"/>
        <v>129</v>
      </c>
      <c r="E8" s="132">
        <v>49</v>
      </c>
      <c r="F8" s="132">
        <v>31</v>
      </c>
      <c r="G8" s="132">
        <f t="shared" si="2"/>
        <v>80</v>
      </c>
      <c r="H8" s="139">
        <f t="shared" si="0"/>
        <v>209</v>
      </c>
    </row>
    <row r="9" spans="1:8" ht="20.100000000000001" customHeight="1" thickBot="1" x14ac:dyDescent="0.25">
      <c r="A9" s="141" t="s">
        <v>130</v>
      </c>
      <c r="B9" s="142">
        <v>0</v>
      </c>
      <c r="C9" s="142">
        <v>0</v>
      </c>
      <c r="D9" s="142">
        <f t="shared" si="1"/>
        <v>0</v>
      </c>
      <c r="E9" s="142">
        <v>3</v>
      </c>
      <c r="F9" s="142">
        <v>1</v>
      </c>
      <c r="G9" s="142">
        <f t="shared" si="2"/>
        <v>4</v>
      </c>
      <c r="H9" s="143">
        <f t="shared" si="0"/>
        <v>4</v>
      </c>
    </row>
    <row r="38" spans="20:21" x14ac:dyDescent="0.2">
      <c r="T38" s="133">
        <v>206</v>
      </c>
      <c r="U38" s="133">
        <f>+T38/T39*100</f>
        <v>77.153558052434462</v>
      </c>
    </row>
    <row r="39" spans="20:21" x14ac:dyDescent="0.2">
      <c r="T39" s="133">
        <v>267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113C-D4DB-44F8-9673-E1C629CE1DCD}">
  <dimension ref="A1:AR48"/>
  <sheetViews>
    <sheetView zoomScale="60" zoomScaleNormal="60" workbookViewId="0">
      <pane xSplit="8" ySplit="2" topLeftCell="I39" activePane="bottomRight" state="frozen"/>
      <selection pane="topRight" activeCell="I1" sqref="I1"/>
      <selection pane="bottomLeft" activeCell="A3" sqref="A3"/>
      <selection pane="bottomRight" activeCell="M54" sqref="M54"/>
    </sheetView>
  </sheetViews>
  <sheetFormatPr baseColWidth="10" defaultRowHeight="14.25" x14ac:dyDescent="0.25"/>
  <cols>
    <col min="1" max="1" width="13.85546875" style="108" customWidth="1"/>
    <col min="2" max="2" width="12" style="108" bestFit="1" customWidth="1"/>
    <col min="3" max="3" width="12" style="108" customWidth="1"/>
    <col min="4" max="4" width="30.85546875" style="108" customWidth="1"/>
    <col min="5" max="5" width="14.85546875" style="108" customWidth="1"/>
    <col min="6" max="6" width="8.85546875" style="108" customWidth="1"/>
    <col min="7" max="7" width="9.140625" style="108" bestFit="1" customWidth="1"/>
    <col min="8" max="8" width="17" style="108" customWidth="1"/>
    <col min="9" max="9" width="4.85546875" style="2" bestFit="1" customWidth="1"/>
    <col min="10" max="10" width="3.85546875" style="2" bestFit="1" customWidth="1"/>
    <col min="11" max="11" width="5.140625" style="2" customWidth="1"/>
    <col min="12" max="12" width="3.7109375" style="2" bestFit="1" customWidth="1"/>
    <col min="13" max="13" width="31.5703125" style="106" customWidth="1"/>
    <col min="14" max="14" width="4.140625" style="2" customWidth="1"/>
    <col min="15" max="15" width="3.85546875" style="2" bestFit="1" customWidth="1"/>
    <col min="16" max="16" width="6" style="2" customWidth="1"/>
    <col min="17" max="17" width="3.7109375" style="2" bestFit="1" customWidth="1"/>
    <col min="18" max="18" width="34.7109375" style="107" bestFit="1" customWidth="1"/>
    <col min="19" max="19" width="3.85546875" style="2" bestFit="1" customWidth="1"/>
    <col min="20" max="20" width="6.7109375" style="2" customWidth="1"/>
    <col min="21" max="21" width="5.140625" style="2" customWidth="1"/>
    <col min="22" max="22" width="3.7109375" style="2" bestFit="1" customWidth="1"/>
    <col min="23" max="23" width="15.7109375" style="107" customWidth="1"/>
    <col min="24" max="27" width="3.7109375" style="2" customWidth="1"/>
    <col min="28" max="28" width="16.85546875" style="107" customWidth="1"/>
    <col min="29" max="32" width="3.7109375" style="2" customWidth="1"/>
    <col min="33" max="33" width="14.85546875" style="107" customWidth="1"/>
    <col min="34" max="37" width="3.7109375" style="2" customWidth="1"/>
    <col min="38" max="38" width="15.42578125" style="107" bestFit="1" customWidth="1"/>
    <col min="39" max="40" width="3.7109375" style="2" customWidth="1"/>
    <col min="41" max="41" width="3.85546875" style="2" customWidth="1"/>
    <col min="42" max="42" width="4.140625" style="2" customWidth="1"/>
    <col min="43" max="43" width="14.5703125" style="107" customWidth="1"/>
    <col min="44" max="44" width="52.5703125" style="2" customWidth="1"/>
    <col min="45" max="16384" width="11.42578125" style="2"/>
  </cols>
  <sheetData>
    <row r="1" spans="1:44" ht="44.25" customHeight="1" thickBot="1" x14ac:dyDescent="0.3">
      <c r="A1" s="315" t="s">
        <v>134</v>
      </c>
      <c r="B1" s="316"/>
      <c r="C1" s="316"/>
      <c r="D1" s="316"/>
      <c r="E1" s="316"/>
      <c r="F1" s="316"/>
      <c r="G1" s="316"/>
      <c r="H1" s="317"/>
      <c r="I1" s="315" t="s">
        <v>0</v>
      </c>
      <c r="J1" s="316"/>
      <c r="K1" s="316"/>
      <c r="L1" s="316"/>
      <c r="M1" s="317"/>
      <c r="N1" s="363" t="s">
        <v>1</v>
      </c>
      <c r="O1" s="364"/>
      <c r="P1" s="364"/>
      <c r="Q1" s="364"/>
      <c r="R1" s="364"/>
      <c r="S1" s="363" t="s">
        <v>2</v>
      </c>
      <c r="T1" s="364"/>
      <c r="U1" s="364"/>
      <c r="V1" s="364"/>
      <c r="W1" s="365"/>
      <c r="X1" s="363" t="s">
        <v>3</v>
      </c>
      <c r="Y1" s="364"/>
      <c r="Z1" s="364"/>
      <c r="AA1" s="364"/>
      <c r="AB1" s="365"/>
      <c r="AC1" s="363" t="s">
        <v>4</v>
      </c>
      <c r="AD1" s="364"/>
      <c r="AE1" s="364"/>
      <c r="AF1" s="364"/>
      <c r="AG1" s="364"/>
      <c r="AH1" s="352" t="s">
        <v>5</v>
      </c>
      <c r="AI1" s="353"/>
      <c r="AJ1" s="353"/>
      <c r="AK1" s="353"/>
      <c r="AL1" s="354"/>
      <c r="AM1" s="355" t="s">
        <v>6</v>
      </c>
      <c r="AN1" s="356"/>
      <c r="AO1" s="356"/>
      <c r="AP1" s="356"/>
      <c r="AQ1" s="357"/>
      <c r="AR1" s="1" t="s">
        <v>7</v>
      </c>
    </row>
    <row r="2" spans="1:44" ht="38.25" x14ac:dyDescent="0.25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 t="s">
        <v>15</v>
      </c>
      <c r="I2" s="6" t="s">
        <v>16</v>
      </c>
      <c r="J2" s="7" t="s">
        <v>17</v>
      </c>
      <c r="K2" s="7" t="s">
        <v>18</v>
      </c>
      <c r="L2" s="7" t="s">
        <v>19</v>
      </c>
      <c r="M2" s="8" t="s">
        <v>20</v>
      </c>
      <c r="N2" s="6" t="s">
        <v>16</v>
      </c>
      <c r="O2" s="7" t="s">
        <v>17</v>
      </c>
      <c r="P2" s="7" t="s">
        <v>18</v>
      </c>
      <c r="Q2" s="9" t="s">
        <v>19</v>
      </c>
      <c r="R2" s="10" t="s">
        <v>20</v>
      </c>
      <c r="S2" s="6" t="s">
        <v>16</v>
      </c>
      <c r="T2" s="7" t="s">
        <v>17</v>
      </c>
      <c r="U2" s="7" t="s">
        <v>18</v>
      </c>
      <c r="V2" s="9" t="s">
        <v>19</v>
      </c>
      <c r="W2" s="8" t="s">
        <v>20</v>
      </c>
      <c r="X2" s="6" t="s">
        <v>16</v>
      </c>
      <c r="Y2" s="7" t="s">
        <v>17</v>
      </c>
      <c r="Z2" s="7" t="s">
        <v>18</v>
      </c>
      <c r="AA2" s="7" t="s">
        <v>19</v>
      </c>
      <c r="AB2" s="8" t="s">
        <v>20</v>
      </c>
      <c r="AC2" s="6" t="s">
        <v>16</v>
      </c>
      <c r="AD2" s="7" t="s">
        <v>17</v>
      </c>
      <c r="AE2" s="7" t="s">
        <v>18</v>
      </c>
      <c r="AF2" s="7" t="s">
        <v>19</v>
      </c>
      <c r="AG2" s="10" t="s">
        <v>20</v>
      </c>
      <c r="AH2" s="11" t="s">
        <v>16</v>
      </c>
      <c r="AI2" s="12" t="s">
        <v>17</v>
      </c>
      <c r="AJ2" s="12" t="s">
        <v>18</v>
      </c>
      <c r="AK2" s="12" t="s">
        <v>19</v>
      </c>
      <c r="AL2" s="13" t="s">
        <v>20</v>
      </c>
      <c r="AM2" s="14" t="s">
        <v>16</v>
      </c>
      <c r="AN2" s="12" t="s">
        <v>17</v>
      </c>
      <c r="AO2" s="12" t="s">
        <v>18</v>
      </c>
      <c r="AP2" s="12" t="s">
        <v>19</v>
      </c>
      <c r="AQ2" s="15" t="s">
        <v>20</v>
      </c>
      <c r="AR2" s="16"/>
    </row>
    <row r="3" spans="1:44" ht="53.25" customHeight="1" x14ac:dyDescent="0.25">
      <c r="A3" s="358" t="s">
        <v>21</v>
      </c>
      <c r="B3" s="342" t="s">
        <v>114</v>
      </c>
      <c r="C3" s="17" t="s">
        <v>22</v>
      </c>
      <c r="D3" s="17" t="s">
        <v>23</v>
      </c>
      <c r="E3" s="17" t="s">
        <v>24</v>
      </c>
      <c r="F3" s="17" t="s">
        <v>25</v>
      </c>
      <c r="G3" s="18">
        <v>1</v>
      </c>
      <c r="H3" s="19" t="s">
        <v>26</v>
      </c>
      <c r="I3" s="11">
        <v>1</v>
      </c>
      <c r="J3" s="12">
        <v>2</v>
      </c>
      <c r="K3" s="12"/>
      <c r="L3" s="12"/>
      <c r="M3" s="13">
        <v>44991</v>
      </c>
      <c r="N3" s="11"/>
      <c r="O3" s="12">
        <v>1</v>
      </c>
      <c r="P3" s="12"/>
      <c r="Q3" s="20"/>
      <c r="R3" s="21">
        <v>44991</v>
      </c>
      <c r="S3" s="11"/>
      <c r="T3" s="12"/>
      <c r="U3" s="20"/>
      <c r="V3" s="20"/>
      <c r="W3" s="22"/>
      <c r="X3" s="11"/>
      <c r="Y3" s="12"/>
      <c r="Z3" s="12"/>
      <c r="AA3" s="12"/>
      <c r="AB3" s="22"/>
      <c r="AC3" s="11"/>
      <c r="AD3" s="12"/>
      <c r="AE3" s="12"/>
      <c r="AF3" s="12"/>
      <c r="AG3" s="21"/>
      <c r="AH3" s="11"/>
      <c r="AI3" s="12">
        <v>1</v>
      </c>
      <c r="AJ3" s="12"/>
      <c r="AK3" s="12"/>
      <c r="AL3" s="22">
        <v>44991</v>
      </c>
      <c r="AM3" s="14"/>
      <c r="AN3" s="12"/>
      <c r="AO3" s="12"/>
      <c r="AP3" s="12"/>
      <c r="AQ3" s="21"/>
      <c r="AR3" s="23" t="s">
        <v>27</v>
      </c>
    </row>
    <row r="4" spans="1:44" ht="71.25" x14ac:dyDescent="0.25">
      <c r="A4" s="359"/>
      <c r="B4" s="366"/>
      <c r="C4" s="342" t="s">
        <v>29</v>
      </c>
      <c r="D4" s="342" t="s">
        <v>23</v>
      </c>
      <c r="E4" s="342" t="s">
        <v>30</v>
      </c>
      <c r="F4" s="342" t="s">
        <v>25</v>
      </c>
      <c r="G4" s="344">
        <v>2</v>
      </c>
      <c r="H4" s="361" t="s">
        <v>31</v>
      </c>
      <c r="I4" s="11">
        <v>4</v>
      </c>
      <c r="J4" s="12"/>
      <c r="K4" s="12"/>
      <c r="L4" s="12"/>
      <c r="M4" s="13"/>
      <c r="N4" s="11">
        <v>7</v>
      </c>
      <c r="O4" s="12">
        <v>5</v>
      </c>
      <c r="P4" s="12"/>
      <c r="Q4" s="20"/>
      <c r="R4" s="15" t="s">
        <v>32</v>
      </c>
      <c r="S4" s="11">
        <v>2</v>
      </c>
      <c r="T4" s="12"/>
      <c r="U4" s="20"/>
      <c r="V4" s="20"/>
      <c r="W4" s="13" t="s">
        <v>33</v>
      </c>
      <c r="X4" s="24">
        <v>2</v>
      </c>
      <c r="Y4" s="25"/>
      <c r="Z4" s="25"/>
      <c r="AA4" s="25"/>
      <c r="AB4" s="26">
        <v>44964</v>
      </c>
      <c r="AC4" s="11">
        <v>7</v>
      </c>
      <c r="AD4" s="12">
        <v>5</v>
      </c>
      <c r="AE4" s="12"/>
      <c r="AF4" s="20"/>
      <c r="AG4" s="27" t="s">
        <v>34</v>
      </c>
      <c r="AH4" s="28">
        <v>5</v>
      </c>
      <c r="AI4" s="29">
        <v>5</v>
      </c>
      <c r="AJ4" s="30"/>
      <c r="AK4" s="30"/>
      <c r="AL4" s="31"/>
      <c r="AM4" s="32"/>
      <c r="AN4" s="30"/>
      <c r="AO4" s="30"/>
      <c r="AP4" s="30"/>
      <c r="AQ4" s="33"/>
      <c r="AR4" s="23"/>
    </row>
    <row r="5" spans="1:44" ht="122.25" customHeight="1" x14ac:dyDescent="0.25">
      <c r="A5" s="359"/>
      <c r="B5" s="366"/>
      <c r="C5" s="343"/>
      <c r="D5" s="343"/>
      <c r="E5" s="343"/>
      <c r="F5" s="343"/>
      <c r="G5" s="345"/>
      <c r="H5" s="362"/>
      <c r="I5" s="172"/>
      <c r="J5" s="83"/>
      <c r="K5" s="83"/>
      <c r="L5" s="83"/>
      <c r="M5" s="173"/>
      <c r="N5" s="53">
        <v>2</v>
      </c>
      <c r="O5" s="64">
        <v>1</v>
      </c>
      <c r="P5" s="64"/>
      <c r="Q5" s="65"/>
      <c r="R5" s="193" t="s">
        <v>137</v>
      </c>
      <c r="S5" s="24"/>
      <c r="T5" s="25"/>
      <c r="U5" s="35"/>
      <c r="V5" s="35"/>
      <c r="W5" s="26"/>
      <c r="X5" s="24"/>
      <c r="Y5" s="25"/>
      <c r="Z5" s="25"/>
      <c r="AA5" s="25"/>
      <c r="AB5" s="26"/>
      <c r="AC5" s="24"/>
      <c r="AD5" s="25"/>
      <c r="AE5" s="25"/>
      <c r="AF5" s="25"/>
      <c r="AG5" s="37"/>
      <c r="AH5" s="157">
        <v>2</v>
      </c>
      <c r="AI5" s="158">
        <v>1</v>
      </c>
      <c r="AJ5" s="158"/>
      <c r="AK5" s="159"/>
      <c r="AL5" s="151" t="s">
        <v>139</v>
      </c>
      <c r="AM5" s="38"/>
      <c r="AN5" s="25"/>
      <c r="AO5" s="25"/>
      <c r="AP5" s="25"/>
      <c r="AQ5" s="37"/>
      <c r="AR5" s="39" t="s">
        <v>138</v>
      </c>
    </row>
    <row r="6" spans="1:44" ht="75.75" customHeight="1" x14ac:dyDescent="0.25">
      <c r="A6" s="359"/>
      <c r="B6" s="366"/>
      <c r="C6" s="194" t="s">
        <v>166</v>
      </c>
      <c r="D6" s="145"/>
      <c r="E6" s="145"/>
      <c r="F6" s="145"/>
      <c r="G6" s="146">
        <v>6</v>
      </c>
      <c r="H6" s="147"/>
      <c r="I6" s="172"/>
      <c r="J6" s="83"/>
      <c r="K6" s="83"/>
      <c r="L6" s="83"/>
      <c r="M6" s="195"/>
      <c r="N6" s="53"/>
      <c r="O6" s="64"/>
      <c r="P6" s="64"/>
      <c r="Q6" s="65"/>
      <c r="R6" s="181" t="s">
        <v>171</v>
      </c>
      <c r="S6" s="24"/>
      <c r="T6" s="25"/>
      <c r="U6" s="35"/>
      <c r="V6" s="35"/>
      <c r="W6" s="26"/>
      <c r="X6" s="24"/>
      <c r="Y6" s="25"/>
      <c r="Z6" s="25"/>
      <c r="AA6" s="25"/>
      <c r="AB6" s="26"/>
      <c r="AC6" s="24"/>
      <c r="AD6" s="25"/>
      <c r="AE6" s="25"/>
      <c r="AF6" s="25"/>
      <c r="AG6" s="37"/>
      <c r="AH6" s="157"/>
      <c r="AI6" s="158"/>
      <c r="AJ6" s="158"/>
      <c r="AK6" s="159"/>
      <c r="AL6" s="151"/>
      <c r="AM6" s="38"/>
      <c r="AN6" s="25"/>
      <c r="AO6" s="25"/>
      <c r="AP6" s="25"/>
      <c r="AQ6" s="37"/>
      <c r="AR6" s="39"/>
    </row>
    <row r="7" spans="1:44" ht="91.5" customHeight="1" x14ac:dyDescent="0.25">
      <c r="A7" s="359"/>
      <c r="B7" s="343"/>
      <c r="C7" s="194" t="s">
        <v>165</v>
      </c>
      <c r="D7" s="145" t="s">
        <v>81</v>
      </c>
      <c r="E7" s="145"/>
      <c r="F7" s="145" t="s">
        <v>82</v>
      </c>
      <c r="G7" s="146">
        <v>5</v>
      </c>
      <c r="H7" s="147"/>
      <c r="I7" s="172"/>
      <c r="J7" s="83"/>
      <c r="K7" s="83"/>
      <c r="L7" s="83"/>
      <c r="M7" s="211" t="s">
        <v>167</v>
      </c>
      <c r="N7" s="53"/>
      <c r="O7" s="64"/>
      <c r="P7" s="64"/>
      <c r="Q7" s="65"/>
      <c r="R7" s="54"/>
      <c r="S7" s="24"/>
      <c r="T7" s="25"/>
      <c r="U7" s="35"/>
      <c r="V7" s="35"/>
      <c r="W7" s="26"/>
      <c r="X7" s="24"/>
      <c r="Y7" s="25"/>
      <c r="Z7" s="25"/>
      <c r="AA7" s="25"/>
      <c r="AB7" s="26"/>
      <c r="AC7" s="24"/>
      <c r="AD7" s="25"/>
      <c r="AE7" s="25"/>
      <c r="AF7" s="25"/>
      <c r="AG7" s="37"/>
      <c r="AH7" s="157"/>
      <c r="AI7" s="158"/>
      <c r="AJ7" s="158"/>
      <c r="AK7" s="159"/>
      <c r="AL7" s="151"/>
      <c r="AM7" s="38"/>
      <c r="AN7" s="25"/>
      <c r="AO7" s="25"/>
      <c r="AP7" s="25"/>
      <c r="AQ7" s="37"/>
      <c r="AR7" s="39"/>
    </row>
    <row r="8" spans="1:44" ht="28.5" x14ac:dyDescent="0.25">
      <c r="A8" s="359"/>
      <c r="B8" s="342" t="s">
        <v>37</v>
      </c>
      <c r="C8" s="342" t="s">
        <v>38</v>
      </c>
      <c r="D8" s="17" t="s">
        <v>39</v>
      </c>
      <c r="E8" s="17" t="s">
        <v>40</v>
      </c>
      <c r="F8" s="17" t="s">
        <v>41</v>
      </c>
      <c r="G8" s="18">
        <v>3</v>
      </c>
      <c r="H8" s="19" t="s">
        <v>38</v>
      </c>
      <c r="I8" s="11"/>
      <c r="J8" s="12"/>
      <c r="K8" s="12">
        <v>4</v>
      </c>
      <c r="L8" s="12">
        <v>1</v>
      </c>
      <c r="M8" s="13">
        <v>44971</v>
      </c>
      <c r="N8" s="11"/>
      <c r="O8" s="12"/>
      <c r="P8" s="12">
        <v>4</v>
      </c>
      <c r="Q8" s="12">
        <v>1</v>
      </c>
      <c r="R8" s="15">
        <v>44971</v>
      </c>
      <c r="S8" s="11"/>
      <c r="T8" s="12"/>
      <c r="U8" s="12">
        <v>4</v>
      </c>
      <c r="V8" s="12">
        <v>1</v>
      </c>
      <c r="W8" s="13">
        <v>44971</v>
      </c>
      <c r="X8" s="11"/>
      <c r="Y8" s="12"/>
      <c r="Z8" s="12">
        <v>4</v>
      </c>
      <c r="AA8" s="12">
        <v>1</v>
      </c>
      <c r="AB8" s="13">
        <v>44972</v>
      </c>
      <c r="AC8" s="11"/>
      <c r="AD8" s="12"/>
      <c r="AE8" s="12"/>
      <c r="AF8" s="12"/>
      <c r="AG8" s="21"/>
      <c r="AH8" s="11"/>
      <c r="AI8" s="12"/>
      <c r="AJ8" s="12"/>
      <c r="AK8" s="12"/>
      <c r="AL8" s="22"/>
      <c r="AM8" s="14"/>
      <c r="AN8" s="12"/>
      <c r="AO8" s="12"/>
      <c r="AP8" s="12"/>
      <c r="AQ8" s="21"/>
      <c r="AR8" s="23" t="s">
        <v>42</v>
      </c>
    </row>
    <row r="9" spans="1:44" ht="60" customHeight="1" x14ac:dyDescent="0.25">
      <c r="A9" s="359"/>
      <c r="B9" s="343"/>
      <c r="C9" s="343"/>
      <c r="D9" s="17" t="s">
        <v>43</v>
      </c>
      <c r="E9" s="17" t="s">
        <v>40</v>
      </c>
      <c r="F9" s="17" t="s">
        <v>41</v>
      </c>
      <c r="G9" s="18">
        <v>3</v>
      </c>
      <c r="H9" s="19" t="s">
        <v>38</v>
      </c>
      <c r="I9" s="24"/>
      <c r="J9" s="25"/>
      <c r="K9" s="25"/>
      <c r="L9" s="25"/>
      <c r="M9" s="34"/>
      <c r="N9" s="24"/>
      <c r="O9" s="25"/>
      <c r="P9" s="25"/>
      <c r="Q9" s="35"/>
      <c r="R9" s="160" t="s">
        <v>44</v>
      </c>
      <c r="S9" s="24"/>
      <c r="T9" s="25"/>
      <c r="U9" s="35"/>
      <c r="V9" s="35"/>
      <c r="W9" s="34"/>
      <c r="X9" s="24"/>
      <c r="Y9" s="25"/>
      <c r="Z9" s="25"/>
      <c r="AA9" s="25"/>
      <c r="AB9" s="34"/>
      <c r="AC9" s="24"/>
      <c r="AD9" s="25"/>
      <c r="AE9" s="25"/>
      <c r="AF9" s="25"/>
      <c r="AG9" s="37"/>
      <c r="AH9" s="24"/>
      <c r="AI9" s="25"/>
      <c r="AJ9" s="25"/>
      <c r="AK9" s="25"/>
      <c r="AL9" s="26"/>
      <c r="AM9" s="38"/>
      <c r="AN9" s="25"/>
      <c r="AO9" s="25"/>
      <c r="AP9" s="25"/>
      <c r="AQ9" s="37"/>
      <c r="AR9" s="40"/>
    </row>
    <row r="10" spans="1:44" ht="56.25" customHeight="1" x14ac:dyDescent="0.25">
      <c r="A10" s="359"/>
      <c r="B10" s="342" t="s">
        <v>45</v>
      </c>
      <c r="C10" s="342" t="s">
        <v>46</v>
      </c>
      <c r="D10" s="342" t="s">
        <v>47</v>
      </c>
      <c r="E10" s="342" t="s">
        <v>48</v>
      </c>
      <c r="F10" s="342" t="s">
        <v>41</v>
      </c>
      <c r="G10" s="344">
        <v>4</v>
      </c>
      <c r="H10" s="361" t="s">
        <v>46</v>
      </c>
      <c r="I10" s="11"/>
      <c r="J10" s="12"/>
      <c r="K10" s="12"/>
      <c r="L10" s="12"/>
      <c r="M10" s="41"/>
      <c r="N10" s="11"/>
      <c r="O10" s="12"/>
      <c r="P10" s="12">
        <v>1</v>
      </c>
      <c r="Q10" s="12"/>
      <c r="R10" s="21">
        <v>44994</v>
      </c>
      <c r="S10" s="11"/>
      <c r="T10" s="12"/>
      <c r="U10" s="12">
        <v>1</v>
      </c>
      <c r="V10" s="12"/>
      <c r="W10" s="22">
        <v>44994</v>
      </c>
      <c r="X10" s="11"/>
      <c r="Y10" s="12"/>
      <c r="Z10" s="12"/>
      <c r="AA10" s="12"/>
      <c r="AB10" s="41"/>
      <c r="AC10" s="11"/>
      <c r="AD10" s="12"/>
      <c r="AE10" s="12"/>
      <c r="AF10" s="12"/>
      <c r="AG10" s="20"/>
      <c r="AH10" s="11"/>
      <c r="AI10" s="12"/>
      <c r="AJ10" s="12">
        <v>1</v>
      </c>
      <c r="AK10" s="12"/>
      <c r="AL10" s="22">
        <v>44994</v>
      </c>
      <c r="AM10" s="14"/>
      <c r="AN10" s="12"/>
      <c r="AO10" s="12"/>
      <c r="AP10" s="12"/>
      <c r="AQ10" s="21"/>
      <c r="AR10" s="347" t="s">
        <v>133</v>
      </c>
    </row>
    <row r="11" spans="1:44" ht="56.25" customHeight="1" x14ac:dyDescent="0.25">
      <c r="A11" s="359"/>
      <c r="B11" s="366"/>
      <c r="C11" s="366"/>
      <c r="D11" s="366"/>
      <c r="E11" s="366"/>
      <c r="F11" s="366"/>
      <c r="G11" s="367"/>
      <c r="H11" s="368"/>
      <c r="I11" s="11"/>
      <c r="J11" s="12"/>
      <c r="K11" s="12">
        <v>5</v>
      </c>
      <c r="L11" s="12">
        <v>4</v>
      </c>
      <c r="M11" s="13">
        <v>45001</v>
      </c>
      <c r="N11" s="11"/>
      <c r="O11" s="12"/>
      <c r="P11" s="12"/>
      <c r="Q11" s="20"/>
      <c r="R11" s="21"/>
      <c r="S11" s="11"/>
      <c r="T11" s="12"/>
      <c r="U11" s="20">
        <v>2</v>
      </c>
      <c r="V11" s="20">
        <v>1</v>
      </c>
      <c r="W11" s="22">
        <v>45001</v>
      </c>
      <c r="X11" s="11"/>
      <c r="Y11" s="12"/>
      <c r="Z11" s="12"/>
      <c r="AA11" s="12"/>
      <c r="AB11" s="22"/>
      <c r="AC11" s="11"/>
      <c r="AD11" s="12"/>
      <c r="AE11" s="12"/>
      <c r="AF11" s="12"/>
      <c r="AG11" s="21"/>
      <c r="AH11" s="11"/>
      <c r="AI11" s="12"/>
      <c r="AJ11" s="12">
        <v>2</v>
      </c>
      <c r="AK11" s="12">
        <v>1</v>
      </c>
      <c r="AL11" s="22">
        <v>45001</v>
      </c>
      <c r="AM11" s="14"/>
      <c r="AN11" s="12"/>
      <c r="AO11" s="12"/>
      <c r="AP11" s="12"/>
      <c r="AQ11" s="21"/>
      <c r="AR11" s="348"/>
    </row>
    <row r="12" spans="1:44" ht="56.25" customHeight="1" x14ac:dyDescent="0.25">
      <c r="A12" s="360"/>
      <c r="B12" s="343"/>
      <c r="C12" s="343"/>
      <c r="D12" s="343"/>
      <c r="E12" s="343"/>
      <c r="F12" s="343"/>
      <c r="G12" s="345"/>
      <c r="H12" s="362"/>
      <c r="I12" s="11"/>
      <c r="J12" s="12"/>
      <c r="K12" s="12"/>
      <c r="L12" s="12"/>
      <c r="M12" s="13" t="s">
        <v>162</v>
      </c>
      <c r="N12" s="11"/>
      <c r="O12" s="12"/>
      <c r="P12" s="20">
        <v>1</v>
      </c>
      <c r="Q12" s="20">
        <v>2</v>
      </c>
      <c r="R12" s="22">
        <v>45021</v>
      </c>
      <c r="S12" s="11"/>
      <c r="T12" s="12"/>
      <c r="U12" s="20">
        <v>1</v>
      </c>
      <c r="V12" s="20">
        <v>2</v>
      </c>
      <c r="W12" s="22">
        <v>45021</v>
      </c>
      <c r="X12" s="11"/>
      <c r="Y12" s="12"/>
      <c r="Z12" s="20">
        <v>1</v>
      </c>
      <c r="AA12" s="20">
        <v>2</v>
      </c>
      <c r="AB12" s="22">
        <v>45021</v>
      </c>
      <c r="AC12" s="11"/>
      <c r="AD12" s="12"/>
      <c r="AE12" s="12"/>
      <c r="AF12" s="12"/>
      <c r="AG12" s="21"/>
      <c r="AH12" s="11"/>
      <c r="AI12" s="12"/>
      <c r="AJ12" s="12"/>
      <c r="AK12" s="12"/>
      <c r="AL12" s="22"/>
      <c r="AM12" s="14"/>
      <c r="AN12" s="12"/>
      <c r="AO12" s="12"/>
      <c r="AP12" s="12"/>
      <c r="AQ12" s="21"/>
      <c r="AR12" s="156" t="s">
        <v>136</v>
      </c>
    </row>
    <row r="13" spans="1:44" ht="63" customHeight="1" x14ac:dyDescent="0.25">
      <c r="A13" s="349" t="s">
        <v>49</v>
      </c>
      <c r="B13" s="369" t="s">
        <v>50</v>
      </c>
      <c r="C13" s="369" t="s">
        <v>51</v>
      </c>
      <c r="D13" s="369" t="s">
        <v>23</v>
      </c>
      <c r="E13" s="369" t="s">
        <v>52</v>
      </c>
      <c r="F13" s="371" t="s">
        <v>25</v>
      </c>
      <c r="G13" s="373">
        <v>1</v>
      </c>
      <c r="H13" s="375" t="s">
        <v>53</v>
      </c>
      <c r="I13" s="11">
        <v>4</v>
      </c>
      <c r="J13" s="12">
        <v>2</v>
      </c>
      <c r="K13" s="12">
        <v>0</v>
      </c>
      <c r="L13" s="12">
        <v>0</v>
      </c>
      <c r="M13" s="13">
        <v>44973</v>
      </c>
      <c r="N13" s="11">
        <v>1</v>
      </c>
      <c r="O13" s="12"/>
      <c r="P13" s="12"/>
      <c r="Q13" s="20"/>
      <c r="R13" s="21">
        <v>44973</v>
      </c>
      <c r="S13" s="11"/>
      <c r="T13" s="12"/>
      <c r="U13" s="20"/>
      <c r="V13" s="20"/>
      <c r="W13" s="22"/>
      <c r="X13" s="11"/>
      <c r="Y13" s="12"/>
      <c r="Z13" s="12"/>
      <c r="AA13" s="12"/>
      <c r="AB13" s="22"/>
      <c r="AC13" s="11">
        <v>1</v>
      </c>
      <c r="AD13" s="12"/>
      <c r="AE13" s="12"/>
      <c r="AF13" s="12"/>
      <c r="AG13" s="21">
        <v>44973</v>
      </c>
      <c r="AH13" s="28">
        <v>2</v>
      </c>
      <c r="AI13" s="29">
        <v>3</v>
      </c>
      <c r="AJ13" s="12"/>
      <c r="AK13" s="12"/>
      <c r="AL13" s="22"/>
      <c r="AM13" s="14"/>
      <c r="AN13" s="12"/>
      <c r="AO13" s="12"/>
      <c r="AP13" s="12"/>
      <c r="AQ13" s="21"/>
      <c r="AR13" s="16" t="s">
        <v>54</v>
      </c>
    </row>
    <row r="14" spans="1:44" ht="63" customHeight="1" x14ac:dyDescent="0.25">
      <c r="A14" s="350"/>
      <c r="B14" s="381"/>
      <c r="C14" s="370"/>
      <c r="D14" s="370"/>
      <c r="E14" s="370"/>
      <c r="F14" s="372"/>
      <c r="G14" s="374"/>
      <c r="H14" s="376"/>
      <c r="I14" s="24"/>
      <c r="J14" s="25"/>
      <c r="K14" s="25"/>
      <c r="L14" s="25"/>
      <c r="M14" s="34" t="s">
        <v>140</v>
      </c>
      <c r="N14" s="11"/>
      <c r="O14" s="12"/>
      <c r="P14" s="12"/>
      <c r="Q14" s="20"/>
      <c r="R14" s="21"/>
      <c r="S14" s="11"/>
      <c r="T14" s="12"/>
      <c r="U14" s="20"/>
      <c r="V14" s="20"/>
      <c r="W14" s="22"/>
      <c r="X14" s="11"/>
      <c r="Y14" s="12"/>
      <c r="Z14" s="12"/>
      <c r="AA14" s="12"/>
      <c r="AB14" s="22"/>
      <c r="AC14" s="11"/>
      <c r="AD14" s="12"/>
      <c r="AE14" s="12"/>
      <c r="AF14" s="12"/>
      <c r="AG14" s="21"/>
      <c r="AH14" s="28"/>
      <c r="AI14" s="29"/>
      <c r="AJ14" s="12"/>
      <c r="AK14" s="12"/>
      <c r="AL14" s="22"/>
      <c r="AM14" s="14"/>
      <c r="AN14" s="12"/>
      <c r="AO14" s="12"/>
      <c r="AP14" s="12"/>
      <c r="AQ14" s="21"/>
      <c r="AR14" s="16"/>
    </row>
    <row r="15" spans="1:44" ht="32.25" customHeight="1" x14ac:dyDescent="0.25">
      <c r="A15" s="350"/>
      <c r="B15" s="370"/>
      <c r="C15" s="162"/>
      <c r="D15" s="212" t="s">
        <v>141</v>
      </c>
      <c r="E15" s="162" t="s">
        <v>146</v>
      </c>
      <c r="F15" s="163" t="s">
        <v>41</v>
      </c>
      <c r="G15" s="43">
        <v>4</v>
      </c>
      <c r="H15" s="44"/>
      <c r="I15" s="24"/>
      <c r="J15" s="25"/>
      <c r="K15" s="25">
        <v>3</v>
      </c>
      <c r="L15" s="25">
        <v>1</v>
      </c>
      <c r="M15" s="164"/>
      <c r="N15" s="11"/>
      <c r="O15" s="12"/>
      <c r="P15" s="12">
        <v>1</v>
      </c>
      <c r="Q15" s="20"/>
      <c r="R15" s="15">
        <v>45019</v>
      </c>
      <c r="S15" s="11"/>
      <c r="T15" s="12"/>
      <c r="U15" s="12">
        <v>1</v>
      </c>
      <c r="V15" s="20"/>
      <c r="W15" s="15" t="s">
        <v>145</v>
      </c>
      <c r="X15" s="11"/>
      <c r="Y15" s="12"/>
      <c r="Z15" s="12">
        <v>1</v>
      </c>
      <c r="AA15" s="20"/>
      <c r="AB15" s="15">
        <v>45019</v>
      </c>
      <c r="AC15" s="11"/>
      <c r="AD15" s="12"/>
      <c r="AE15" s="12"/>
      <c r="AF15" s="12"/>
      <c r="AG15" s="21"/>
      <c r="AH15" s="28"/>
      <c r="AI15" s="29"/>
      <c r="AJ15" s="12"/>
      <c r="AK15" s="12"/>
      <c r="AL15" s="22"/>
      <c r="AM15" s="14"/>
      <c r="AN15" s="12"/>
      <c r="AO15" s="12"/>
      <c r="AP15" s="12"/>
      <c r="AQ15" s="21"/>
      <c r="AR15" s="16"/>
    </row>
    <row r="16" spans="1:44" ht="51" x14ac:dyDescent="0.25">
      <c r="A16" s="350"/>
      <c r="B16" s="42" t="s">
        <v>55</v>
      </c>
      <c r="C16" s="42" t="s">
        <v>56</v>
      </c>
      <c r="D16" s="42" t="s">
        <v>23</v>
      </c>
      <c r="E16" s="42" t="s">
        <v>57</v>
      </c>
      <c r="F16" s="42" t="s">
        <v>41</v>
      </c>
      <c r="G16" s="43">
        <v>2</v>
      </c>
      <c r="H16" s="44" t="s">
        <v>58</v>
      </c>
      <c r="I16" s="11"/>
      <c r="J16" s="12"/>
      <c r="K16" s="12">
        <v>1</v>
      </c>
      <c r="L16" s="12"/>
      <c r="M16" s="213">
        <v>45007</v>
      </c>
      <c r="N16" s="11"/>
      <c r="O16" s="12"/>
      <c r="P16" s="12">
        <v>1</v>
      </c>
      <c r="Q16" s="12"/>
      <c r="R16" s="214">
        <v>45007</v>
      </c>
      <c r="S16" s="11"/>
      <c r="T16" s="12"/>
      <c r="U16" s="20"/>
      <c r="V16" s="20"/>
      <c r="W16" s="22"/>
      <c r="X16" s="11"/>
      <c r="Y16" s="12"/>
      <c r="Z16" s="12"/>
      <c r="AA16" s="12"/>
      <c r="AB16" s="22"/>
      <c r="AC16" s="11"/>
      <c r="AD16" s="12"/>
      <c r="AE16" s="12">
        <v>1</v>
      </c>
      <c r="AF16" s="12"/>
      <c r="AG16" s="46">
        <v>45008</v>
      </c>
      <c r="AH16" s="11"/>
      <c r="AI16" s="12"/>
      <c r="AJ16" s="12"/>
      <c r="AK16" s="12"/>
      <c r="AL16" s="22"/>
      <c r="AM16" s="14"/>
      <c r="AN16" s="12"/>
      <c r="AO16" s="12"/>
      <c r="AP16" s="12"/>
      <c r="AQ16" s="21"/>
      <c r="AR16" s="16"/>
    </row>
    <row r="17" spans="1:44" ht="78" customHeight="1" x14ac:dyDescent="0.25">
      <c r="A17" s="350"/>
      <c r="B17" s="369" t="s">
        <v>59</v>
      </c>
      <c r="C17" s="369" t="s">
        <v>60</v>
      </c>
      <c r="D17" s="369" t="s">
        <v>23</v>
      </c>
      <c r="E17" s="369" t="s">
        <v>61</v>
      </c>
      <c r="F17" s="369" t="s">
        <v>41</v>
      </c>
      <c r="G17" s="373">
        <v>3</v>
      </c>
      <c r="H17" s="375" t="s">
        <v>61</v>
      </c>
      <c r="I17" s="11"/>
      <c r="J17" s="12"/>
      <c r="K17" s="12"/>
      <c r="L17" s="12"/>
      <c r="M17" s="34" t="s">
        <v>62</v>
      </c>
      <c r="N17" s="11"/>
      <c r="O17" s="12"/>
      <c r="P17" s="12"/>
      <c r="Q17" s="20">
        <v>1</v>
      </c>
      <c r="R17" s="15" t="s">
        <v>63</v>
      </c>
      <c r="S17" s="11"/>
      <c r="T17" s="12"/>
      <c r="U17" s="20"/>
      <c r="V17" s="20"/>
      <c r="W17" s="22"/>
      <c r="X17" s="11"/>
      <c r="Y17" s="12"/>
      <c r="Z17" s="12"/>
      <c r="AA17" s="12"/>
      <c r="AB17" s="22"/>
      <c r="AC17" s="11"/>
      <c r="AD17" s="12"/>
      <c r="AE17" s="12"/>
      <c r="AF17" s="12"/>
      <c r="AG17" s="21"/>
      <c r="AH17" s="11"/>
      <c r="AI17" s="12"/>
      <c r="AJ17" s="12"/>
      <c r="AK17" s="12"/>
      <c r="AL17" s="22"/>
      <c r="AM17" s="14"/>
      <c r="AN17" s="12"/>
      <c r="AO17" s="12"/>
      <c r="AP17" s="12"/>
      <c r="AQ17" s="21"/>
      <c r="AR17" s="23" t="s">
        <v>64</v>
      </c>
    </row>
    <row r="18" spans="1:44" ht="132" customHeight="1" x14ac:dyDescent="0.25">
      <c r="A18" s="351"/>
      <c r="B18" s="370"/>
      <c r="C18" s="370"/>
      <c r="D18" s="370"/>
      <c r="E18" s="370"/>
      <c r="F18" s="370"/>
      <c r="G18" s="374"/>
      <c r="H18" s="376"/>
      <c r="I18" s="11"/>
      <c r="J18" s="12"/>
      <c r="K18" s="12"/>
      <c r="L18" s="12"/>
      <c r="M18" s="13" t="s">
        <v>135</v>
      </c>
      <c r="N18" s="11"/>
      <c r="O18" s="12"/>
      <c r="P18" s="12"/>
      <c r="Q18" s="20"/>
      <c r="R18" s="181" t="s">
        <v>164</v>
      </c>
      <c r="S18" s="11"/>
      <c r="T18" s="12"/>
      <c r="U18" s="20"/>
      <c r="V18" s="20"/>
      <c r="W18" s="22"/>
      <c r="X18" s="11"/>
      <c r="Y18" s="12"/>
      <c r="Z18" s="12"/>
      <c r="AA18" s="12"/>
      <c r="AB18" s="22"/>
      <c r="AC18" s="11"/>
      <c r="AD18" s="12"/>
      <c r="AE18" s="12"/>
      <c r="AF18" s="12"/>
      <c r="AG18" s="21"/>
      <c r="AH18" s="11"/>
      <c r="AI18" s="12"/>
      <c r="AJ18" s="12"/>
      <c r="AK18" s="12"/>
      <c r="AL18" s="22"/>
      <c r="AM18" s="14"/>
      <c r="AN18" s="12"/>
      <c r="AO18" s="12"/>
      <c r="AP18" s="12"/>
      <c r="AQ18" s="21"/>
      <c r="AR18" s="23"/>
    </row>
    <row r="19" spans="1:44" ht="140.25" customHeight="1" x14ac:dyDescent="0.25">
      <c r="A19" s="339" t="s">
        <v>65</v>
      </c>
      <c r="B19" s="329" t="s">
        <v>66</v>
      </c>
      <c r="C19" s="329" t="s">
        <v>67</v>
      </c>
      <c r="D19" s="329" t="s">
        <v>68</v>
      </c>
      <c r="E19" s="329" t="s">
        <v>67</v>
      </c>
      <c r="F19" s="329" t="s">
        <v>25</v>
      </c>
      <c r="G19" s="331">
        <v>1</v>
      </c>
      <c r="H19" s="333" t="s">
        <v>67</v>
      </c>
      <c r="I19" s="11"/>
      <c r="J19" s="12"/>
      <c r="K19" s="12"/>
      <c r="L19" s="12"/>
      <c r="M19" s="224" t="s">
        <v>163</v>
      </c>
      <c r="N19" s="11"/>
      <c r="O19" s="12"/>
      <c r="P19" s="12"/>
      <c r="Q19" s="20"/>
      <c r="R19" s="21"/>
      <c r="S19" s="11">
        <v>13</v>
      </c>
      <c r="T19" s="12">
        <v>9</v>
      </c>
      <c r="U19" s="20"/>
      <c r="V19" s="20"/>
      <c r="W19" s="22">
        <v>44950</v>
      </c>
      <c r="X19" s="11"/>
      <c r="Y19" s="12"/>
      <c r="Z19" s="12"/>
      <c r="AA19" s="12"/>
      <c r="AB19" s="22"/>
      <c r="AC19" s="11"/>
      <c r="AD19" s="12"/>
      <c r="AE19" s="12"/>
      <c r="AF19" s="12"/>
      <c r="AG19" s="21"/>
      <c r="AH19" s="11"/>
      <c r="AI19" s="12"/>
      <c r="AJ19" s="12"/>
      <c r="AK19" s="12"/>
      <c r="AL19" s="22"/>
      <c r="AM19" s="14"/>
      <c r="AN19" s="12"/>
      <c r="AO19" s="12"/>
      <c r="AP19" s="12"/>
      <c r="AQ19" s="21"/>
      <c r="AR19" s="23" t="s">
        <v>70</v>
      </c>
    </row>
    <row r="20" spans="1:44" ht="48" customHeight="1" x14ac:dyDescent="0.25">
      <c r="A20" s="340"/>
      <c r="B20" s="335"/>
      <c r="C20" s="330"/>
      <c r="D20" s="330"/>
      <c r="E20" s="330"/>
      <c r="F20" s="330"/>
      <c r="G20" s="332"/>
      <c r="H20" s="334"/>
      <c r="I20" s="11"/>
      <c r="J20" s="12"/>
      <c r="K20" s="12"/>
      <c r="L20" s="12"/>
      <c r="M20" s="52"/>
      <c r="N20" s="53">
        <v>1</v>
      </c>
      <c r="O20" s="12"/>
      <c r="P20" s="12"/>
      <c r="Q20" s="20"/>
      <c r="R20" s="54" t="s">
        <v>71</v>
      </c>
      <c r="S20" s="53">
        <v>1</v>
      </c>
      <c r="T20" s="12"/>
      <c r="U20" s="20"/>
      <c r="V20" s="20"/>
      <c r="W20" s="22">
        <v>45001</v>
      </c>
      <c r="X20" s="53">
        <v>1</v>
      </c>
      <c r="Y20" s="12"/>
      <c r="Z20" s="12"/>
      <c r="AA20" s="12"/>
      <c r="AB20" s="13" t="s">
        <v>72</v>
      </c>
      <c r="AC20" s="11"/>
      <c r="AD20" s="12"/>
      <c r="AE20" s="12"/>
      <c r="AF20" s="12"/>
      <c r="AG20" s="21"/>
      <c r="AH20" s="55">
        <v>3</v>
      </c>
      <c r="AI20" s="56"/>
      <c r="AJ20" s="12"/>
      <c r="AK20" s="12"/>
      <c r="AL20" s="57" t="s">
        <v>73</v>
      </c>
      <c r="AM20" s="58"/>
      <c r="AN20" s="59"/>
      <c r="AO20" s="59"/>
      <c r="AP20" s="59"/>
      <c r="AQ20" s="60"/>
      <c r="AR20" s="23" t="s">
        <v>74</v>
      </c>
    </row>
    <row r="21" spans="1:44" ht="45" customHeight="1" x14ac:dyDescent="0.25">
      <c r="A21" s="340"/>
      <c r="B21" s="335"/>
      <c r="C21" s="329" t="s">
        <v>75</v>
      </c>
      <c r="D21" s="329" t="s">
        <v>23</v>
      </c>
      <c r="E21" s="329" t="s">
        <v>76</v>
      </c>
      <c r="F21" s="329" t="s">
        <v>25</v>
      </c>
      <c r="G21" s="331">
        <v>2</v>
      </c>
      <c r="H21" s="333" t="s">
        <v>76</v>
      </c>
      <c r="I21" s="11"/>
      <c r="J21" s="12"/>
      <c r="K21" s="12"/>
      <c r="L21" s="12"/>
      <c r="M21" s="13"/>
      <c r="N21" s="53">
        <v>1</v>
      </c>
      <c r="O21" s="64"/>
      <c r="P21" s="64"/>
      <c r="Q21" s="65"/>
      <c r="R21" s="54" t="s">
        <v>77</v>
      </c>
      <c r="S21" s="11"/>
      <c r="T21" s="12"/>
      <c r="U21" s="20"/>
      <c r="V21" s="20"/>
      <c r="W21" s="22"/>
      <c r="X21" s="11"/>
      <c r="Y21" s="12"/>
      <c r="Z21" s="12"/>
      <c r="AA21" s="12"/>
      <c r="AB21" s="22"/>
      <c r="AC21" s="11"/>
      <c r="AD21" s="12"/>
      <c r="AE21" s="12"/>
      <c r="AF21" s="12"/>
      <c r="AG21" s="21"/>
      <c r="AH21" s="11"/>
      <c r="AI21" s="12"/>
      <c r="AJ21" s="12"/>
      <c r="AK21" s="12"/>
      <c r="AL21" s="22"/>
      <c r="AM21" s="14"/>
      <c r="AN21" s="12"/>
      <c r="AO21" s="12"/>
      <c r="AP21" s="12"/>
      <c r="AQ21" s="21"/>
      <c r="AR21" s="16" t="s">
        <v>78</v>
      </c>
    </row>
    <row r="22" spans="1:44" ht="33" customHeight="1" x14ac:dyDescent="0.25">
      <c r="A22" s="340"/>
      <c r="B22" s="330"/>
      <c r="C22" s="330"/>
      <c r="D22" s="330"/>
      <c r="E22" s="330"/>
      <c r="F22" s="330"/>
      <c r="G22" s="332"/>
      <c r="H22" s="334"/>
      <c r="I22" s="11">
        <v>8</v>
      </c>
      <c r="J22" s="12">
        <v>1</v>
      </c>
      <c r="K22" s="12"/>
      <c r="L22" s="12"/>
      <c r="M22" s="160">
        <v>45027</v>
      </c>
      <c r="N22" s="196">
        <v>5</v>
      </c>
      <c r="O22" s="197">
        <v>1</v>
      </c>
      <c r="P22" s="197"/>
      <c r="Q22" s="198"/>
      <c r="R22" s="160">
        <v>45027</v>
      </c>
      <c r="S22" s="11"/>
      <c r="T22" s="12"/>
      <c r="U22" s="20"/>
      <c r="V22" s="20"/>
      <c r="W22" s="22"/>
      <c r="X22" s="11"/>
      <c r="Y22" s="12"/>
      <c r="Z22" s="12"/>
      <c r="AA22" s="12"/>
      <c r="AB22" s="22"/>
      <c r="AC22" s="11"/>
      <c r="AD22" s="12"/>
      <c r="AE22" s="12"/>
      <c r="AF22" s="12"/>
      <c r="AG22" s="21"/>
      <c r="AH22" s="157">
        <v>5</v>
      </c>
      <c r="AI22" s="158">
        <v>1</v>
      </c>
      <c r="AJ22" s="158"/>
      <c r="AK22" s="159"/>
      <c r="AL22" s="181">
        <v>45027</v>
      </c>
      <c r="AM22" s="14"/>
      <c r="AN22" s="12"/>
      <c r="AO22" s="12"/>
      <c r="AP22" s="12"/>
      <c r="AQ22" s="21"/>
      <c r="AR22" s="23" t="s">
        <v>153</v>
      </c>
    </row>
    <row r="23" spans="1:44" ht="42.75" x14ac:dyDescent="0.25">
      <c r="A23" s="340"/>
      <c r="B23" s="329" t="s">
        <v>79</v>
      </c>
      <c r="C23" s="61" t="s">
        <v>80</v>
      </c>
      <c r="D23" s="61" t="s">
        <v>81</v>
      </c>
      <c r="E23" s="61" t="s">
        <v>80</v>
      </c>
      <c r="F23" s="61" t="s">
        <v>82</v>
      </c>
      <c r="G23" s="62">
        <v>3</v>
      </c>
      <c r="H23" s="63" t="s">
        <v>83</v>
      </c>
      <c r="I23" s="66">
        <v>7</v>
      </c>
      <c r="J23" s="67">
        <v>3</v>
      </c>
      <c r="K23" s="67">
        <v>7</v>
      </c>
      <c r="L23" s="67">
        <v>1</v>
      </c>
      <c r="M23" s="51" t="s">
        <v>84</v>
      </c>
      <c r="N23" s="66">
        <v>7</v>
      </c>
      <c r="O23" s="67">
        <v>3</v>
      </c>
      <c r="P23" s="67">
        <v>7</v>
      </c>
      <c r="Q23" s="67">
        <v>1</v>
      </c>
      <c r="R23" s="21">
        <v>45006</v>
      </c>
      <c r="S23" s="66">
        <v>7</v>
      </c>
      <c r="T23" s="67">
        <v>3</v>
      </c>
      <c r="U23" s="67">
        <v>7</v>
      </c>
      <c r="V23" s="67">
        <v>1</v>
      </c>
      <c r="W23" s="22">
        <v>45006</v>
      </c>
      <c r="X23" s="11"/>
      <c r="Y23" s="12"/>
      <c r="Z23" s="12"/>
      <c r="AA23" s="12"/>
      <c r="AB23" s="22"/>
      <c r="AC23" s="11"/>
      <c r="AD23" s="12"/>
      <c r="AE23" s="12"/>
      <c r="AF23" s="12"/>
      <c r="AG23" s="21"/>
      <c r="AH23" s="28">
        <v>7</v>
      </c>
      <c r="AI23" s="29">
        <v>3</v>
      </c>
      <c r="AJ23" s="29">
        <v>7</v>
      </c>
      <c r="AK23" s="29">
        <v>1</v>
      </c>
      <c r="AL23" s="22">
        <v>45006</v>
      </c>
      <c r="AM23" s="14"/>
      <c r="AN23" s="12"/>
      <c r="AO23" s="12"/>
      <c r="AP23" s="12"/>
      <c r="AQ23" s="21"/>
      <c r="AR23" s="23" t="s">
        <v>85</v>
      </c>
    </row>
    <row r="24" spans="1:44" ht="59.25" customHeight="1" x14ac:dyDescent="0.25">
      <c r="A24" s="340"/>
      <c r="B24" s="335"/>
      <c r="C24" s="68" t="s">
        <v>86</v>
      </c>
      <c r="D24" s="68" t="s">
        <v>81</v>
      </c>
      <c r="E24" s="68" t="s">
        <v>87</v>
      </c>
      <c r="F24" s="68" t="s">
        <v>82</v>
      </c>
      <c r="G24" s="68">
        <v>4</v>
      </c>
      <c r="H24" s="69" t="s">
        <v>88</v>
      </c>
      <c r="I24" s="66">
        <v>15</v>
      </c>
      <c r="J24" s="67">
        <v>8</v>
      </c>
      <c r="K24" s="67">
        <v>10</v>
      </c>
      <c r="L24" s="67">
        <v>4</v>
      </c>
      <c r="M24" s="51">
        <v>44991</v>
      </c>
      <c r="N24" s="66">
        <v>10</v>
      </c>
      <c r="O24" s="67">
        <v>2</v>
      </c>
      <c r="P24" s="67">
        <v>7</v>
      </c>
      <c r="Q24" s="70">
        <v>4</v>
      </c>
      <c r="R24" s="71">
        <v>44992</v>
      </c>
      <c r="S24" s="66">
        <v>10</v>
      </c>
      <c r="T24" s="67">
        <v>2</v>
      </c>
      <c r="U24" s="67">
        <v>7</v>
      </c>
      <c r="V24" s="70">
        <v>4</v>
      </c>
      <c r="W24" s="72">
        <v>44992</v>
      </c>
      <c r="X24" s="53"/>
      <c r="Y24" s="64"/>
      <c r="Z24" s="64"/>
      <c r="AA24" s="65"/>
      <c r="AB24" s="72"/>
      <c r="AC24" s="53"/>
      <c r="AD24" s="64"/>
      <c r="AE24" s="64"/>
      <c r="AF24" s="64"/>
      <c r="AG24" s="71"/>
      <c r="AH24" s="66">
        <v>10</v>
      </c>
      <c r="AI24" s="67">
        <v>2</v>
      </c>
      <c r="AJ24" s="67">
        <v>7</v>
      </c>
      <c r="AK24" s="67">
        <v>4</v>
      </c>
      <c r="AL24" s="72">
        <v>44992</v>
      </c>
      <c r="AM24" s="73"/>
      <c r="AN24" s="64"/>
      <c r="AO24" s="64"/>
      <c r="AP24" s="64"/>
      <c r="AQ24" s="71"/>
      <c r="AR24" s="23" t="s">
        <v>89</v>
      </c>
    </row>
    <row r="25" spans="1:44" ht="49.5" customHeight="1" x14ac:dyDescent="0.25">
      <c r="A25" s="340"/>
      <c r="B25" s="335"/>
      <c r="C25" s="68" t="s">
        <v>90</v>
      </c>
      <c r="D25" s="68" t="s">
        <v>81</v>
      </c>
      <c r="E25" s="68" t="s">
        <v>90</v>
      </c>
      <c r="F25" s="68" t="s">
        <v>82</v>
      </c>
      <c r="G25" s="68">
        <v>5</v>
      </c>
      <c r="H25" s="69" t="s">
        <v>90</v>
      </c>
      <c r="I25" s="66">
        <v>17</v>
      </c>
      <c r="J25" s="67">
        <v>2</v>
      </c>
      <c r="K25" s="67">
        <v>14</v>
      </c>
      <c r="L25" s="67">
        <v>4</v>
      </c>
      <c r="M25" s="51">
        <v>44999</v>
      </c>
      <c r="N25" s="66">
        <v>17</v>
      </c>
      <c r="O25" s="67">
        <v>5</v>
      </c>
      <c r="P25" s="67">
        <v>8</v>
      </c>
      <c r="Q25" s="70">
        <v>7</v>
      </c>
      <c r="R25" s="71">
        <v>45000</v>
      </c>
      <c r="S25" s="66">
        <v>17</v>
      </c>
      <c r="T25" s="67">
        <v>5</v>
      </c>
      <c r="U25" s="67">
        <v>8</v>
      </c>
      <c r="V25" s="70">
        <v>7</v>
      </c>
      <c r="W25" s="72">
        <v>45000</v>
      </c>
      <c r="X25" s="53"/>
      <c r="Y25" s="64"/>
      <c r="Z25" s="64"/>
      <c r="AA25" s="65"/>
      <c r="AB25" s="72"/>
      <c r="AC25" s="53"/>
      <c r="AD25" s="64"/>
      <c r="AE25" s="64"/>
      <c r="AF25" s="64"/>
      <c r="AG25" s="71"/>
      <c r="AH25" s="66">
        <v>17</v>
      </c>
      <c r="AI25" s="67">
        <v>5</v>
      </c>
      <c r="AJ25" s="67">
        <v>8</v>
      </c>
      <c r="AK25" s="67">
        <v>7</v>
      </c>
      <c r="AL25" s="72">
        <v>45000</v>
      </c>
      <c r="AM25" s="73"/>
      <c r="AN25" s="64"/>
      <c r="AO25" s="64"/>
      <c r="AP25" s="64"/>
      <c r="AQ25" s="71"/>
      <c r="AR25" s="23" t="s">
        <v>89</v>
      </c>
    </row>
    <row r="26" spans="1:44" ht="49.5" customHeight="1" x14ac:dyDescent="0.25">
      <c r="A26" s="340"/>
      <c r="B26" s="335"/>
      <c r="C26" s="384" t="s">
        <v>152</v>
      </c>
      <c r="D26" s="384" t="s">
        <v>148</v>
      </c>
      <c r="E26" s="384" t="s">
        <v>149</v>
      </c>
      <c r="F26" s="384" t="s">
        <v>25</v>
      </c>
      <c r="G26" s="384">
        <v>6</v>
      </c>
      <c r="H26" s="382" t="s">
        <v>154</v>
      </c>
      <c r="I26" s="178">
        <v>12</v>
      </c>
      <c r="J26" s="179">
        <v>6</v>
      </c>
      <c r="K26" s="179"/>
      <c r="L26" s="179"/>
      <c r="M26" s="45">
        <v>45015</v>
      </c>
      <c r="N26" s="178">
        <v>6</v>
      </c>
      <c r="O26" s="179">
        <v>3</v>
      </c>
      <c r="P26" s="179"/>
      <c r="Q26" s="179"/>
      <c r="R26" s="180">
        <v>45015</v>
      </c>
      <c r="S26" s="178"/>
      <c r="T26" s="179"/>
      <c r="U26" s="179"/>
      <c r="V26" s="199"/>
      <c r="W26" s="180"/>
      <c r="X26" s="196"/>
      <c r="Y26" s="197"/>
      <c r="Z26" s="197"/>
      <c r="AA26" s="198"/>
      <c r="AB26" s="180"/>
      <c r="AC26" s="53"/>
      <c r="AD26" s="64"/>
      <c r="AE26" s="64"/>
      <c r="AF26" s="64"/>
      <c r="AG26" s="71"/>
      <c r="AH26" s="175">
        <v>6</v>
      </c>
      <c r="AI26" s="176">
        <v>3</v>
      </c>
      <c r="AJ26" s="176"/>
      <c r="AK26" s="176"/>
      <c r="AL26" s="152">
        <v>45015</v>
      </c>
      <c r="AM26" s="73"/>
      <c r="AN26" s="64"/>
      <c r="AO26" s="64"/>
      <c r="AP26" s="64"/>
      <c r="AQ26" s="71"/>
      <c r="AR26" s="177" t="s">
        <v>150</v>
      </c>
    </row>
    <row r="27" spans="1:44" ht="97.5" customHeight="1" x14ac:dyDescent="0.25">
      <c r="A27" s="340"/>
      <c r="B27" s="335"/>
      <c r="C27" s="386"/>
      <c r="D27" s="386"/>
      <c r="E27" s="386"/>
      <c r="F27" s="386"/>
      <c r="G27" s="386"/>
      <c r="H27" s="387"/>
      <c r="I27" s="200"/>
      <c r="J27" s="201"/>
      <c r="K27" s="201"/>
      <c r="L27" s="201"/>
      <c r="M27" s="164"/>
      <c r="N27" s="200"/>
      <c r="O27" s="201">
        <v>1</v>
      </c>
      <c r="P27" s="201"/>
      <c r="Q27" s="202"/>
      <c r="R27" s="203">
        <v>45016</v>
      </c>
      <c r="S27" s="200"/>
      <c r="T27" s="201">
        <v>1</v>
      </c>
      <c r="U27" s="201"/>
      <c r="V27" s="202"/>
      <c r="W27" s="203">
        <v>45016</v>
      </c>
      <c r="X27" s="200"/>
      <c r="Y27" s="201">
        <v>1</v>
      </c>
      <c r="Z27" s="201"/>
      <c r="AA27" s="202"/>
      <c r="AB27" s="203">
        <v>45016</v>
      </c>
      <c r="AC27" s="204"/>
      <c r="AD27" s="205"/>
      <c r="AE27" s="205"/>
      <c r="AF27" s="206"/>
      <c r="AG27" s="203"/>
      <c r="AH27" s="200"/>
      <c r="AI27" s="201"/>
      <c r="AJ27" s="201"/>
      <c r="AK27" s="201"/>
      <c r="AL27" s="207"/>
      <c r="AM27" s="208"/>
      <c r="AN27" s="209"/>
      <c r="AO27" s="209"/>
      <c r="AP27" s="209"/>
      <c r="AQ27" s="210"/>
      <c r="AR27" s="171" t="s">
        <v>151</v>
      </c>
    </row>
    <row r="28" spans="1:44" ht="47.25" customHeight="1" x14ac:dyDescent="0.25">
      <c r="A28" s="341"/>
      <c r="B28" s="330"/>
      <c r="C28" s="385"/>
      <c r="D28" s="385"/>
      <c r="E28" s="385"/>
      <c r="F28" s="385"/>
      <c r="G28" s="385"/>
      <c r="H28" s="388"/>
      <c r="I28" s="179"/>
      <c r="J28" s="12"/>
      <c r="K28" s="12"/>
      <c r="L28" s="12"/>
      <c r="M28" s="211" t="s">
        <v>170</v>
      </c>
      <c r="N28" s="158">
        <v>3</v>
      </c>
      <c r="O28" s="158"/>
      <c r="P28" s="158"/>
      <c r="Q28" s="158"/>
      <c r="R28" s="215">
        <v>45063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25.5" customHeight="1" x14ac:dyDescent="0.25">
      <c r="A29" s="336" t="s">
        <v>91</v>
      </c>
      <c r="B29" s="324" t="s">
        <v>92</v>
      </c>
      <c r="C29" s="377" t="s">
        <v>93</v>
      </c>
      <c r="D29" s="377" t="s">
        <v>81</v>
      </c>
      <c r="E29" s="377" t="s">
        <v>94</v>
      </c>
      <c r="F29" s="377" t="s">
        <v>25</v>
      </c>
      <c r="G29" s="380">
        <v>1</v>
      </c>
      <c r="H29" s="377" t="s">
        <v>95</v>
      </c>
      <c r="I29" s="14"/>
      <c r="J29" s="12"/>
      <c r="K29" s="12"/>
      <c r="L29" s="12"/>
      <c r="M29" s="13"/>
      <c r="N29" s="11"/>
      <c r="O29" s="12"/>
      <c r="P29" s="12">
        <v>5</v>
      </c>
      <c r="Q29" s="20">
        <v>2</v>
      </c>
      <c r="R29" s="21">
        <v>44967</v>
      </c>
      <c r="S29" s="11"/>
      <c r="T29" s="12"/>
      <c r="U29" s="12">
        <v>5</v>
      </c>
      <c r="V29" s="20">
        <v>2</v>
      </c>
      <c r="W29" s="22">
        <v>44967</v>
      </c>
      <c r="X29" s="11"/>
      <c r="Y29" s="12"/>
      <c r="Z29" s="12"/>
      <c r="AA29" s="20"/>
      <c r="AB29" s="22"/>
      <c r="AC29" s="11"/>
      <c r="AD29" s="12"/>
      <c r="AE29" s="12"/>
      <c r="AF29" s="12"/>
      <c r="AG29" s="21"/>
      <c r="AH29" s="11"/>
      <c r="AI29" s="12"/>
      <c r="AJ29" s="12">
        <v>5</v>
      </c>
      <c r="AK29" s="12">
        <v>2</v>
      </c>
      <c r="AL29" s="22">
        <v>44967</v>
      </c>
      <c r="AM29" s="14"/>
      <c r="AN29" s="12"/>
      <c r="AO29" s="12"/>
      <c r="AP29" s="12"/>
      <c r="AQ29" s="21"/>
      <c r="AR29" s="16" t="s">
        <v>96</v>
      </c>
    </row>
    <row r="30" spans="1:44" ht="25.5" customHeight="1" x14ac:dyDescent="0.25">
      <c r="A30" s="337"/>
      <c r="B30" s="325"/>
      <c r="C30" s="377"/>
      <c r="D30" s="377"/>
      <c r="E30" s="377"/>
      <c r="F30" s="377"/>
      <c r="G30" s="380"/>
      <c r="H30" s="377"/>
      <c r="I30" s="14">
        <v>4</v>
      </c>
      <c r="J30" s="12">
        <v>3</v>
      </c>
      <c r="K30" s="12">
        <v>2</v>
      </c>
      <c r="L30" s="12">
        <v>2</v>
      </c>
      <c r="M30" s="13">
        <v>45006</v>
      </c>
      <c r="N30" s="11">
        <v>2</v>
      </c>
      <c r="O30" s="12">
        <v>1</v>
      </c>
      <c r="P30" s="12"/>
      <c r="Q30" s="20">
        <v>1</v>
      </c>
      <c r="R30" s="15">
        <v>45007</v>
      </c>
      <c r="S30" s="11">
        <v>2</v>
      </c>
      <c r="T30" s="12">
        <v>1</v>
      </c>
      <c r="U30" s="12"/>
      <c r="V30" s="20">
        <v>1</v>
      </c>
      <c r="W30" s="13">
        <v>45007</v>
      </c>
      <c r="X30" s="11"/>
      <c r="Y30" s="12"/>
      <c r="Z30" s="12"/>
      <c r="AA30" s="20"/>
      <c r="AB30" s="22"/>
      <c r="AC30" s="11"/>
      <c r="AD30" s="12"/>
      <c r="AE30" s="12"/>
      <c r="AF30" s="12"/>
      <c r="AG30" s="21"/>
      <c r="AH30" s="11">
        <v>2</v>
      </c>
      <c r="AI30" s="12">
        <v>1</v>
      </c>
      <c r="AJ30" s="12"/>
      <c r="AK30" s="12">
        <v>1</v>
      </c>
      <c r="AL30" s="13">
        <v>45007</v>
      </c>
      <c r="AM30" s="74"/>
      <c r="AN30" s="75"/>
      <c r="AO30" s="75"/>
      <c r="AP30" s="75"/>
      <c r="AQ30" s="15"/>
      <c r="AR30" s="16" t="s">
        <v>97</v>
      </c>
    </row>
    <row r="31" spans="1:44" ht="25.5" customHeight="1" x14ac:dyDescent="0.25">
      <c r="A31" s="337"/>
      <c r="B31" s="325"/>
      <c r="C31" s="87"/>
      <c r="D31" s="238" t="s">
        <v>174</v>
      </c>
      <c r="E31" s="87"/>
      <c r="F31" s="87"/>
      <c r="G31" s="89"/>
      <c r="H31" s="184"/>
      <c r="I31" s="239">
        <v>4</v>
      </c>
      <c r="J31" s="239">
        <v>8</v>
      </c>
      <c r="K31" s="239"/>
      <c r="L31" s="239"/>
      <c r="M31" s="244">
        <v>45069</v>
      </c>
      <c r="N31" s="239"/>
      <c r="O31" s="239"/>
      <c r="P31" s="239"/>
      <c r="Q31" s="239"/>
      <c r="R31" s="240"/>
      <c r="S31" s="12"/>
      <c r="T31" s="12"/>
      <c r="U31" s="12"/>
      <c r="V31" s="12"/>
      <c r="W31" s="248"/>
      <c r="X31" s="14"/>
      <c r="Y31" s="12"/>
      <c r="Z31" s="12"/>
      <c r="AA31" s="20"/>
      <c r="AB31" s="21"/>
      <c r="AC31" s="14"/>
      <c r="AD31" s="12"/>
      <c r="AE31" s="12"/>
      <c r="AF31" s="12"/>
      <c r="AG31" s="21"/>
      <c r="AH31" s="14"/>
      <c r="AI31" s="12"/>
      <c r="AJ31" s="12"/>
      <c r="AK31" s="12"/>
      <c r="AL31" s="15"/>
      <c r="AM31" s="74"/>
      <c r="AN31" s="75"/>
      <c r="AO31" s="75"/>
      <c r="AP31" s="75"/>
      <c r="AQ31" s="15"/>
      <c r="AR31" s="217"/>
    </row>
    <row r="32" spans="1:44" ht="25.5" customHeight="1" x14ac:dyDescent="0.25">
      <c r="A32" s="337"/>
      <c r="B32" s="325"/>
      <c r="C32" s="87"/>
      <c r="D32" s="238" t="s">
        <v>175</v>
      </c>
      <c r="E32" s="87"/>
      <c r="F32" s="87"/>
      <c r="G32" s="89"/>
      <c r="H32" s="184"/>
      <c r="I32" s="239">
        <v>6</v>
      </c>
      <c r="J32" s="239">
        <v>4</v>
      </c>
      <c r="K32" s="239">
        <v>1</v>
      </c>
      <c r="L32" s="239">
        <v>3</v>
      </c>
      <c r="M32" s="244">
        <v>45069</v>
      </c>
      <c r="N32" s="243">
        <v>5</v>
      </c>
      <c r="O32" s="243">
        <v>4</v>
      </c>
      <c r="P32" s="243">
        <v>3</v>
      </c>
      <c r="Q32" s="243">
        <v>3</v>
      </c>
      <c r="R32" s="244" t="s">
        <v>172</v>
      </c>
      <c r="S32" s="243">
        <v>5</v>
      </c>
      <c r="T32" s="243">
        <v>4</v>
      </c>
      <c r="U32" s="243">
        <v>3</v>
      </c>
      <c r="V32" s="243">
        <v>3</v>
      </c>
      <c r="W32" s="244">
        <v>45070</v>
      </c>
      <c r="X32" s="14"/>
      <c r="Y32" s="12"/>
      <c r="Z32" s="12"/>
      <c r="AA32" s="20"/>
      <c r="AB32" s="21"/>
      <c r="AC32" s="14"/>
      <c r="AD32" s="12"/>
      <c r="AE32" s="12"/>
      <c r="AF32" s="12"/>
      <c r="AG32" s="21"/>
      <c r="AH32" s="14"/>
      <c r="AI32" s="12"/>
      <c r="AJ32" s="12"/>
      <c r="AK32" s="12"/>
      <c r="AL32" s="15"/>
      <c r="AM32" s="74"/>
      <c r="AN32" s="75"/>
      <c r="AO32" s="75"/>
      <c r="AP32" s="75"/>
      <c r="AQ32" s="15"/>
      <c r="AR32" s="217"/>
    </row>
    <row r="33" spans="1:44" ht="25.5" customHeight="1" x14ac:dyDescent="0.25">
      <c r="A33" s="337"/>
      <c r="B33" s="325"/>
      <c r="C33" s="218" t="s">
        <v>168</v>
      </c>
      <c r="D33" s="87" t="s">
        <v>81</v>
      </c>
      <c r="E33" s="87"/>
      <c r="F33" s="87" t="s">
        <v>82</v>
      </c>
      <c r="G33" s="89"/>
      <c r="H33" s="184"/>
      <c r="I33" s="14"/>
      <c r="J33" s="12"/>
      <c r="K33" s="12"/>
      <c r="L33" s="12"/>
      <c r="M33" s="192" t="s">
        <v>169</v>
      </c>
      <c r="N33" s="14"/>
      <c r="O33" s="12"/>
      <c r="P33" s="12"/>
      <c r="Q33" s="20"/>
      <c r="R33" s="15"/>
      <c r="S33" s="14"/>
      <c r="T33" s="12"/>
      <c r="U33" s="12"/>
      <c r="V33" s="20"/>
      <c r="W33" s="15"/>
      <c r="X33" s="14"/>
      <c r="Y33" s="12"/>
      <c r="Z33" s="12"/>
      <c r="AA33" s="20"/>
      <c r="AB33" s="21"/>
      <c r="AC33" s="14"/>
      <c r="AD33" s="12"/>
      <c r="AE33" s="12"/>
      <c r="AF33" s="12"/>
      <c r="AG33" s="21"/>
      <c r="AH33" s="14"/>
      <c r="AI33" s="12"/>
      <c r="AJ33" s="12"/>
      <c r="AK33" s="12"/>
      <c r="AL33" s="15"/>
      <c r="AM33" s="74"/>
      <c r="AN33" s="75"/>
      <c r="AO33" s="75"/>
      <c r="AP33" s="75"/>
      <c r="AQ33" s="15"/>
      <c r="AR33" s="217"/>
    </row>
    <row r="34" spans="1:44" ht="45" customHeight="1" x14ac:dyDescent="0.25">
      <c r="A34" s="337"/>
      <c r="B34" s="327"/>
      <c r="C34" s="191" t="s">
        <v>156</v>
      </c>
      <c r="D34" s="87" t="s">
        <v>81</v>
      </c>
      <c r="E34" s="87" t="s">
        <v>157</v>
      </c>
      <c r="F34" s="87" t="s">
        <v>82</v>
      </c>
      <c r="G34" s="89"/>
      <c r="H34" s="184" t="s">
        <v>155</v>
      </c>
      <c r="I34" s="12"/>
      <c r="J34" s="12"/>
      <c r="K34" s="12"/>
      <c r="L34" s="12"/>
      <c r="M34" s="189" t="s">
        <v>158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 t="s">
        <v>159</v>
      </c>
    </row>
    <row r="35" spans="1:44" ht="25.5" customHeight="1" x14ac:dyDescent="0.25">
      <c r="A35" s="337"/>
      <c r="B35" s="378" t="s">
        <v>98</v>
      </c>
      <c r="C35" s="324" t="s">
        <v>99</v>
      </c>
      <c r="D35" s="324" t="s">
        <v>68</v>
      </c>
      <c r="E35" s="324" t="s">
        <v>100</v>
      </c>
      <c r="F35" s="324" t="s">
        <v>82</v>
      </c>
      <c r="G35" s="320">
        <v>2</v>
      </c>
      <c r="H35" s="322" t="s">
        <v>101</v>
      </c>
      <c r="I35" s="6"/>
      <c r="J35" s="7"/>
      <c r="K35" s="7"/>
      <c r="L35" s="7"/>
      <c r="M35" s="8"/>
      <c r="N35" s="6"/>
      <c r="O35" s="7"/>
      <c r="P35" s="7"/>
      <c r="Q35" s="9"/>
      <c r="R35" s="185"/>
      <c r="S35" s="6">
        <v>1</v>
      </c>
      <c r="T35" s="7">
        <v>1</v>
      </c>
      <c r="U35" s="7">
        <v>4</v>
      </c>
      <c r="V35" s="7">
        <v>5</v>
      </c>
      <c r="W35" s="76">
        <v>44993</v>
      </c>
      <c r="X35" s="6"/>
      <c r="Y35" s="7"/>
      <c r="Z35" s="7"/>
      <c r="AA35" s="7"/>
      <c r="AB35" s="186"/>
      <c r="AC35" s="6"/>
      <c r="AD35" s="7"/>
      <c r="AE35" s="7"/>
      <c r="AF35" s="7"/>
      <c r="AG35" s="185"/>
      <c r="AH35" s="6"/>
      <c r="AI35" s="7"/>
      <c r="AJ35" s="7"/>
      <c r="AK35" s="7"/>
      <c r="AL35" s="186"/>
      <c r="AM35" s="187"/>
      <c r="AN35" s="7"/>
      <c r="AO35" s="7"/>
      <c r="AP35" s="7"/>
      <c r="AQ35" s="185"/>
      <c r="AR35" s="188"/>
    </row>
    <row r="36" spans="1:44" ht="42.75" x14ac:dyDescent="0.25">
      <c r="A36" s="337"/>
      <c r="B36" s="379"/>
      <c r="C36" s="327"/>
      <c r="D36" s="327"/>
      <c r="E36" s="327"/>
      <c r="F36" s="327"/>
      <c r="G36" s="321"/>
      <c r="H36" s="323"/>
      <c r="I36" s="77">
        <v>10</v>
      </c>
      <c r="J36" s="78">
        <v>7</v>
      </c>
      <c r="K36" s="78">
        <v>11</v>
      </c>
      <c r="L36" s="78">
        <v>7</v>
      </c>
      <c r="M36" s="79">
        <v>45001</v>
      </c>
      <c r="N36" s="77">
        <v>6</v>
      </c>
      <c r="O36" s="78">
        <v>5</v>
      </c>
      <c r="P36" s="78">
        <v>9</v>
      </c>
      <c r="Q36" s="80">
        <v>10</v>
      </c>
      <c r="R36" s="81" t="s">
        <v>102</v>
      </c>
      <c r="S36" s="11">
        <v>6</v>
      </c>
      <c r="T36" s="12">
        <v>5</v>
      </c>
      <c r="U36" s="12">
        <v>6</v>
      </c>
      <c r="V36" s="12">
        <v>8</v>
      </c>
      <c r="W36" s="22">
        <v>45002</v>
      </c>
      <c r="X36" s="77"/>
      <c r="Y36" s="78"/>
      <c r="Z36" s="78"/>
      <c r="AA36" s="78"/>
      <c r="AB36" s="82"/>
      <c r="AC36" s="77"/>
      <c r="AD36" s="78"/>
      <c r="AE36" s="78"/>
      <c r="AF36" s="78"/>
      <c r="AG36" s="81"/>
      <c r="AH36" s="11">
        <v>6</v>
      </c>
      <c r="AI36" s="12">
        <v>5</v>
      </c>
      <c r="AJ36" s="83">
        <v>6</v>
      </c>
      <c r="AK36" s="83">
        <v>9</v>
      </c>
      <c r="AL36" s="22">
        <v>45002</v>
      </c>
      <c r="AM36" s="14"/>
      <c r="AN36" s="12"/>
      <c r="AO36" s="12">
        <v>3</v>
      </c>
      <c r="AP36" s="12">
        <v>1</v>
      </c>
      <c r="AQ36" s="21">
        <v>45002</v>
      </c>
      <c r="AR36" s="84" t="s">
        <v>103</v>
      </c>
    </row>
    <row r="37" spans="1:44" x14ac:dyDescent="0.25">
      <c r="A37" s="337"/>
      <c r="B37" s="379"/>
      <c r="C37" s="219"/>
      <c r="D37" s="87"/>
      <c r="E37" s="87"/>
      <c r="F37" s="87"/>
      <c r="G37" s="89"/>
      <c r="H37" s="184"/>
      <c r="I37" s="77"/>
      <c r="J37" s="78"/>
      <c r="K37" s="78"/>
      <c r="L37" s="78"/>
      <c r="M37" s="79"/>
      <c r="N37" s="77"/>
      <c r="O37" s="78"/>
      <c r="P37" s="78"/>
      <c r="Q37" s="80"/>
      <c r="R37" s="81"/>
      <c r="S37" s="11"/>
      <c r="T37" s="12"/>
      <c r="U37" s="12"/>
      <c r="V37" s="12"/>
      <c r="W37" s="22"/>
      <c r="X37" s="77"/>
      <c r="Y37" s="78"/>
      <c r="Z37" s="78"/>
      <c r="AA37" s="78"/>
      <c r="AB37" s="82"/>
      <c r="AC37" s="77"/>
      <c r="AD37" s="78"/>
      <c r="AE37" s="78"/>
      <c r="AF37" s="78"/>
      <c r="AG37" s="81"/>
      <c r="AH37" s="77"/>
      <c r="AI37" s="78"/>
      <c r="AJ37" s="229"/>
      <c r="AK37" s="229"/>
      <c r="AL37" s="82"/>
      <c r="AM37" s="14"/>
      <c r="AN37" s="12"/>
      <c r="AO37" s="12"/>
      <c r="AP37" s="12"/>
      <c r="AQ37" s="21"/>
      <c r="AR37" s="84"/>
    </row>
    <row r="38" spans="1:44" ht="47.25" customHeight="1" x14ac:dyDescent="0.25">
      <c r="A38" s="337"/>
      <c r="B38" s="379"/>
      <c r="C38" s="85" t="s">
        <v>104</v>
      </c>
      <c r="D38" s="86" t="s">
        <v>81</v>
      </c>
      <c r="E38" s="87" t="s">
        <v>105</v>
      </c>
      <c r="F38" s="86" t="s">
        <v>82</v>
      </c>
      <c r="G38" s="89">
        <v>4</v>
      </c>
      <c r="H38" s="87" t="s">
        <v>105</v>
      </c>
      <c r="I38" s="77"/>
      <c r="J38" s="78"/>
      <c r="K38" s="78"/>
      <c r="L38" s="78"/>
      <c r="M38" s="79"/>
      <c r="N38" s="77"/>
      <c r="O38" s="78"/>
      <c r="P38" s="78"/>
      <c r="Q38" s="80"/>
      <c r="R38" s="81"/>
      <c r="S38" s="11">
        <v>9</v>
      </c>
      <c r="T38" s="12">
        <v>11</v>
      </c>
      <c r="U38" s="12">
        <v>12</v>
      </c>
      <c r="V38" s="12">
        <v>9</v>
      </c>
      <c r="W38" s="22">
        <v>44965</v>
      </c>
      <c r="X38" s="77"/>
      <c r="Y38" s="78"/>
      <c r="Z38" s="78"/>
      <c r="AA38" s="78"/>
      <c r="AB38" s="82"/>
      <c r="AC38" s="77"/>
      <c r="AD38" s="78"/>
      <c r="AE38" s="78"/>
      <c r="AF38" s="78"/>
      <c r="AG38" s="81"/>
      <c r="AH38" s="90"/>
      <c r="AI38" s="91"/>
      <c r="AJ38" s="91"/>
      <c r="AK38" s="91"/>
      <c r="AL38" s="92"/>
      <c r="AM38" s="38"/>
      <c r="AN38" s="25"/>
      <c r="AO38" s="25"/>
      <c r="AP38" s="25"/>
      <c r="AQ38" s="37"/>
      <c r="AR38" s="93" t="s">
        <v>106</v>
      </c>
    </row>
    <row r="39" spans="1:44" ht="47.25" customHeight="1" x14ac:dyDescent="0.25">
      <c r="A39" s="337"/>
      <c r="B39" s="379"/>
      <c r="C39" s="251" t="s">
        <v>179</v>
      </c>
      <c r="D39" s="86"/>
      <c r="E39" s="87"/>
      <c r="F39" s="86"/>
      <c r="G39" s="89"/>
      <c r="H39" s="87"/>
      <c r="I39" s="252">
        <v>2</v>
      </c>
      <c r="J39" s="252">
        <v>7</v>
      </c>
      <c r="K39" s="252"/>
      <c r="L39" s="252"/>
      <c r="M39" s="253">
        <v>45054</v>
      </c>
      <c r="N39" s="216"/>
      <c r="O39" s="78"/>
      <c r="P39" s="78"/>
      <c r="Q39" s="80"/>
      <c r="R39" s="81"/>
      <c r="S39" s="77"/>
      <c r="T39" s="78"/>
      <c r="U39" s="78"/>
      <c r="V39" s="78"/>
      <c r="W39" s="82"/>
      <c r="X39" s="77"/>
      <c r="Y39" s="78"/>
      <c r="Z39" s="78"/>
      <c r="AA39" s="78"/>
      <c r="AB39" s="82"/>
      <c r="AC39" s="77"/>
      <c r="AD39" s="78"/>
      <c r="AE39" s="78"/>
      <c r="AF39" s="78"/>
      <c r="AG39" s="81"/>
      <c r="AH39" s="90"/>
      <c r="AI39" s="91"/>
      <c r="AJ39" s="91"/>
      <c r="AK39" s="91"/>
      <c r="AL39" s="92"/>
      <c r="AM39" s="38"/>
      <c r="AN39" s="25"/>
      <c r="AO39" s="25"/>
      <c r="AP39" s="25"/>
      <c r="AQ39" s="37"/>
      <c r="AR39" s="93"/>
    </row>
    <row r="40" spans="1:44" ht="42.75" customHeight="1" x14ac:dyDescent="0.25">
      <c r="A40" s="337"/>
      <c r="B40" s="379"/>
      <c r="C40" s="86" t="s">
        <v>107</v>
      </c>
      <c r="D40" s="86" t="s">
        <v>23</v>
      </c>
      <c r="E40" s="86"/>
      <c r="F40" s="86"/>
      <c r="G40" s="86"/>
      <c r="H40" s="86"/>
      <c r="I40" s="77">
        <v>9</v>
      </c>
      <c r="J40" s="78">
        <v>14</v>
      </c>
      <c r="K40" s="78">
        <v>6</v>
      </c>
      <c r="L40" s="78">
        <v>2</v>
      </c>
      <c r="M40" s="79">
        <v>44979</v>
      </c>
      <c r="N40" s="77">
        <v>8</v>
      </c>
      <c r="O40" s="78">
        <v>9</v>
      </c>
      <c r="P40" s="78">
        <v>13</v>
      </c>
      <c r="Q40" s="80">
        <v>1</v>
      </c>
      <c r="R40" s="81" t="s">
        <v>108</v>
      </c>
      <c r="S40" s="77">
        <v>8</v>
      </c>
      <c r="T40" s="78">
        <v>8</v>
      </c>
      <c r="U40" s="78">
        <v>10</v>
      </c>
      <c r="V40" s="78">
        <v>5</v>
      </c>
      <c r="W40" s="79">
        <v>44979</v>
      </c>
      <c r="X40" s="77"/>
      <c r="Y40" s="78"/>
      <c r="Z40" s="78"/>
      <c r="AA40" s="78"/>
      <c r="AB40" s="82"/>
      <c r="AC40" s="77"/>
      <c r="AD40" s="78"/>
      <c r="AE40" s="78"/>
      <c r="AF40" s="78"/>
      <c r="AG40" s="81"/>
      <c r="AH40" s="11">
        <v>8</v>
      </c>
      <c r="AI40" s="12">
        <v>8</v>
      </c>
      <c r="AJ40" s="12">
        <v>10</v>
      </c>
      <c r="AK40" s="12">
        <v>5</v>
      </c>
      <c r="AL40" s="13">
        <v>44979</v>
      </c>
      <c r="AM40" s="38"/>
      <c r="AN40" s="25"/>
      <c r="AO40" s="25"/>
      <c r="AP40" s="25"/>
      <c r="AQ40" s="37"/>
      <c r="AR40" s="84" t="s">
        <v>109</v>
      </c>
    </row>
    <row r="41" spans="1:44" ht="42.75" customHeight="1" x14ac:dyDescent="0.25">
      <c r="A41" s="337"/>
      <c r="B41" s="379"/>
      <c r="C41" s="86" t="s">
        <v>107</v>
      </c>
      <c r="D41" s="86" t="s">
        <v>23</v>
      </c>
      <c r="E41" s="85"/>
      <c r="F41" s="85"/>
      <c r="G41" s="85"/>
      <c r="H41" s="85"/>
      <c r="I41" s="243">
        <v>9</v>
      </c>
      <c r="J41" s="243">
        <v>4</v>
      </c>
      <c r="K41" s="243">
        <v>3</v>
      </c>
      <c r="L41" s="243">
        <v>5</v>
      </c>
      <c r="M41" s="244">
        <v>45054</v>
      </c>
      <c r="N41" s="243">
        <v>9</v>
      </c>
      <c r="O41" s="243">
        <v>4</v>
      </c>
      <c r="P41" s="243">
        <v>3</v>
      </c>
      <c r="Q41" s="243">
        <v>5</v>
      </c>
      <c r="R41" s="244">
        <v>45056</v>
      </c>
      <c r="S41" s="243">
        <v>9</v>
      </c>
      <c r="T41" s="243">
        <v>4</v>
      </c>
      <c r="U41" s="243">
        <v>3</v>
      </c>
      <c r="V41" s="243">
        <v>5</v>
      </c>
      <c r="W41" s="244">
        <v>45056</v>
      </c>
      <c r="X41" s="216"/>
      <c r="Y41" s="78"/>
      <c r="Z41" s="78"/>
      <c r="AA41" s="78"/>
      <c r="AB41" s="82"/>
      <c r="AC41" s="77"/>
      <c r="AD41" s="78"/>
      <c r="AE41" s="78"/>
      <c r="AF41" s="78"/>
      <c r="AG41" s="81"/>
      <c r="AH41" s="77"/>
      <c r="AI41" s="78"/>
      <c r="AJ41" s="78"/>
      <c r="AK41" s="78"/>
      <c r="AL41" s="79"/>
      <c r="AM41" s="38"/>
      <c r="AN41" s="25"/>
      <c r="AO41" s="25"/>
      <c r="AP41" s="25"/>
      <c r="AQ41" s="37"/>
      <c r="AR41" s="84"/>
    </row>
    <row r="42" spans="1:44" ht="42.75" customHeight="1" x14ac:dyDescent="0.25">
      <c r="A42" s="337"/>
      <c r="B42" s="379"/>
      <c r="C42" s="86" t="s">
        <v>107</v>
      </c>
      <c r="D42" s="86" t="s">
        <v>23</v>
      </c>
      <c r="E42" s="85"/>
      <c r="F42" s="85"/>
      <c r="G42" s="85"/>
      <c r="H42" s="85"/>
      <c r="I42" s="239"/>
      <c r="J42" s="239"/>
      <c r="K42" s="239"/>
      <c r="L42" s="239"/>
      <c r="M42" s="240"/>
      <c r="N42" s="243">
        <v>6</v>
      </c>
      <c r="O42" s="243">
        <v>1</v>
      </c>
      <c r="P42" s="243">
        <v>1</v>
      </c>
      <c r="Q42" s="243"/>
      <c r="R42" s="244">
        <v>45058</v>
      </c>
      <c r="S42" s="243">
        <v>6</v>
      </c>
      <c r="T42" s="243">
        <v>1</v>
      </c>
      <c r="U42" s="243">
        <v>1</v>
      </c>
      <c r="V42" s="243"/>
      <c r="W42" s="244">
        <v>45058</v>
      </c>
      <c r="X42" s="216"/>
      <c r="Y42" s="78"/>
      <c r="Z42" s="78"/>
      <c r="AA42" s="78"/>
      <c r="AB42" s="82"/>
      <c r="AC42" s="77"/>
      <c r="AD42" s="78"/>
      <c r="AE42" s="78"/>
      <c r="AF42" s="78"/>
      <c r="AG42" s="81"/>
      <c r="AH42" s="77"/>
      <c r="AI42" s="78"/>
      <c r="AJ42" s="78"/>
      <c r="AK42" s="78"/>
      <c r="AL42" s="79"/>
      <c r="AM42" s="38"/>
      <c r="AN42" s="25"/>
      <c r="AO42" s="25"/>
      <c r="AP42" s="25"/>
      <c r="AQ42" s="37"/>
      <c r="AR42" s="84"/>
    </row>
    <row r="43" spans="1:44" ht="42.75" customHeight="1" x14ac:dyDescent="0.25">
      <c r="A43" s="337"/>
      <c r="B43" s="379"/>
      <c r="C43" s="85"/>
      <c r="D43" s="85"/>
      <c r="E43" s="85" t="s">
        <v>110</v>
      </c>
      <c r="F43" s="85" t="s">
        <v>25</v>
      </c>
      <c r="G43" s="85">
        <v>3</v>
      </c>
      <c r="H43" s="85" t="s">
        <v>111</v>
      </c>
      <c r="I43" s="77">
        <v>9</v>
      </c>
      <c r="J43" s="78">
        <v>13</v>
      </c>
      <c r="K43" s="78"/>
      <c r="L43" s="78"/>
      <c r="M43" s="79">
        <v>45021</v>
      </c>
      <c r="N43" s="77"/>
      <c r="O43" s="78"/>
      <c r="P43" s="78"/>
      <c r="Q43" s="80"/>
      <c r="R43" s="81"/>
      <c r="S43" s="77"/>
      <c r="T43" s="78"/>
      <c r="U43" s="78"/>
      <c r="V43" s="78"/>
      <c r="W43" s="79"/>
      <c r="X43" s="77"/>
      <c r="Y43" s="78"/>
      <c r="Z43" s="78"/>
      <c r="AA43" s="78"/>
      <c r="AB43" s="82"/>
      <c r="AC43" s="77"/>
      <c r="AD43" s="78"/>
      <c r="AE43" s="78"/>
      <c r="AF43" s="78"/>
      <c r="AG43" s="81"/>
      <c r="AH43" s="168">
        <v>5</v>
      </c>
      <c r="AI43" s="169">
        <v>8</v>
      </c>
      <c r="AJ43" s="169"/>
      <c r="AK43" s="169"/>
      <c r="AL43" s="170">
        <v>45021</v>
      </c>
      <c r="AM43" s="38"/>
      <c r="AN43" s="25"/>
      <c r="AO43" s="25"/>
      <c r="AP43" s="25"/>
      <c r="AQ43" s="37"/>
      <c r="AR43" s="171" t="s">
        <v>147</v>
      </c>
    </row>
    <row r="44" spans="1:44" ht="42.75" customHeight="1" x14ac:dyDescent="0.25">
      <c r="A44" s="337"/>
      <c r="B44" s="220"/>
      <c r="C44" s="85"/>
      <c r="D44" s="85"/>
      <c r="E44" s="85" t="s">
        <v>110</v>
      </c>
      <c r="F44" s="85" t="s">
        <v>25</v>
      </c>
      <c r="G44" s="85">
        <v>4</v>
      </c>
      <c r="H44" s="85" t="s">
        <v>173</v>
      </c>
      <c r="I44" s="242"/>
      <c r="J44" s="242"/>
      <c r="K44" s="242">
        <v>3</v>
      </c>
      <c r="L44" s="242">
        <v>3</v>
      </c>
      <c r="M44" s="241">
        <v>45069</v>
      </c>
      <c r="N44" s="242"/>
      <c r="O44" s="242"/>
      <c r="P44" s="242">
        <v>3</v>
      </c>
      <c r="Q44" s="242">
        <v>3</v>
      </c>
      <c r="R44" s="241">
        <v>45069</v>
      </c>
      <c r="S44" s="77"/>
      <c r="T44" s="78"/>
      <c r="U44" s="78"/>
      <c r="V44" s="78"/>
      <c r="W44" s="79"/>
      <c r="X44" s="77"/>
      <c r="Y44" s="78"/>
      <c r="Z44" s="78"/>
      <c r="AA44" s="78"/>
      <c r="AB44" s="82"/>
      <c r="AC44" s="77"/>
      <c r="AD44" s="78"/>
      <c r="AE44" s="78"/>
      <c r="AF44" s="78"/>
      <c r="AG44" s="81"/>
      <c r="AH44" s="168"/>
      <c r="AI44" s="169"/>
      <c r="AJ44" s="169"/>
      <c r="AK44" s="169"/>
      <c r="AL44" s="170"/>
      <c r="AM44" s="38"/>
      <c r="AN44" s="25"/>
      <c r="AO44" s="25"/>
      <c r="AP44" s="25"/>
      <c r="AQ44" s="37"/>
      <c r="AR44" s="171"/>
    </row>
    <row r="45" spans="1:44" ht="67.5" customHeight="1" x14ac:dyDescent="0.25">
      <c r="A45" s="337"/>
      <c r="B45" s="86" t="s">
        <v>142</v>
      </c>
      <c r="C45" s="86" t="s">
        <v>143</v>
      </c>
      <c r="D45" s="86" t="s">
        <v>81</v>
      </c>
      <c r="E45" s="86"/>
      <c r="F45" s="86" t="s">
        <v>82</v>
      </c>
      <c r="G45" s="86"/>
      <c r="H45" s="86"/>
      <c r="I45" s="216">
        <v>1</v>
      </c>
      <c r="J45" s="78">
        <v>5</v>
      </c>
      <c r="K45" s="78">
        <v>10</v>
      </c>
      <c r="L45" s="78">
        <v>1</v>
      </c>
      <c r="M45" s="79">
        <v>45027</v>
      </c>
      <c r="N45" s="77">
        <v>1</v>
      </c>
      <c r="O45" s="78">
        <v>4</v>
      </c>
      <c r="P45" s="78">
        <v>3</v>
      </c>
      <c r="Q45" s="80">
        <v>1</v>
      </c>
      <c r="R45" s="79">
        <v>45028</v>
      </c>
      <c r="S45" s="77">
        <v>1</v>
      </c>
      <c r="T45" s="78">
        <v>4</v>
      </c>
      <c r="U45" s="78">
        <v>3</v>
      </c>
      <c r="V45" s="78">
        <v>1</v>
      </c>
      <c r="W45" s="79">
        <v>45028</v>
      </c>
      <c r="X45" s="77"/>
      <c r="Y45" s="78"/>
      <c r="Z45" s="78"/>
      <c r="AA45" s="78"/>
      <c r="AB45" s="82"/>
      <c r="AC45" s="77"/>
      <c r="AD45" s="78"/>
      <c r="AE45" s="78"/>
      <c r="AF45" s="78"/>
      <c r="AG45" s="81"/>
      <c r="AH45" s="77">
        <v>1</v>
      </c>
      <c r="AI45" s="78">
        <v>4</v>
      </c>
      <c r="AJ45" s="78">
        <v>3</v>
      </c>
      <c r="AK45" s="78">
        <v>1</v>
      </c>
      <c r="AL45" s="79">
        <v>45028</v>
      </c>
      <c r="AM45" s="246"/>
      <c r="AN45" s="91"/>
      <c r="AO45" s="91"/>
      <c r="AP45" s="91"/>
      <c r="AQ45" s="247"/>
      <c r="AR45" s="84" t="s">
        <v>144</v>
      </c>
    </row>
    <row r="46" spans="1:44" ht="67.5" customHeight="1" x14ac:dyDescent="0.25">
      <c r="A46" s="245"/>
      <c r="B46" s="86" t="s">
        <v>142</v>
      </c>
      <c r="C46" s="86" t="s">
        <v>143</v>
      </c>
      <c r="D46" s="86" t="s">
        <v>81</v>
      </c>
      <c r="E46" s="86"/>
      <c r="F46" s="86" t="s">
        <v>82</v>
      </c>
      <c r="G46" s="86"/>
      <c r="H46" s="86"/>
      <c r="I46" s="12"/>
      <c r="J46" s="12"/>
      <c r="K46" s="12"/>
      <c r="L46" s="12"/>
      <c r="M46" s="248"/>
      <c r="N46" s="243"/>
      <c r="O46" s="243">
        <v>1</v>
      </c>
      <c r="P46" s="243"/>
      <c r="Q46" s="243">
        <v>1</v>
      </c>
      <c r="R46" s="244">
        <v>45055</v>
      </c>
      <c r="S46" s="12"/>
      <c r="T46" s="12"/>
      <c r="U46" s="12"/>
      <c r="V46" s="12"/>
      <c r="W46" s="248"/>
      <c r="X46" s="12"/>
      <c r="Y46" s="12"/>
      <c r="Z46" s="12"/>
      <c r="AA46" s="12"/>
      <c r="AB46" s="249"/>
      <c r="AC46" s="12"/>
      <c r="AD46" s="12"/>
      <c r="AE46" s="12"/>
      <c r="AF46" s="12"/>
      <c r="AG46" s="249"/>
      <c r="AH46" s="12"/>
      <c r="AI46" s="12"/>
      <c r="AJ46" s="12"/>
      <c r="AK46" s="12"/>
      <c r="AL46" s="248"/>
      <c r="AM46" s="25"/>
      <c r="AN46" s="25"/>
      <c r="AO46" s="25"/>
      <c r="AP46" s="25"/>
      <c r="AQ46" s="250"/>
      <c r="AR46" s="75"/>
    </row>
    <row r="47" spans="1:44" x14ac:dyDescent="0.25">
      <c r="A47" s="328" t="s">
        <v>113</v>
      </c>
      <c r="B47" s="328"/>
      <c r="C47" s="328"/>
      <c r="D47" s="328"/>
      <c r="E47" s="328"/>
      <c r="F47" s="328"/>
      <c r="G47" s="328"/>
      <c r="H47" s="328"/>
      <c r="I47" s="2">
        <f>SUM(I3:I46)</f>
        <v>122</v>
      </c>
      <c r="J47" s="2">
        <f t="shared" ref="J47:L47" si="0">SUM(J3:J46)</f>
        <v>89</v>
      </c>
      <c r="K47" s="2">
        <f t="shared" si="0"/>
        <v>80</v>
      </c>
      <c r="L47" s="2">
        <f t="shared" si="0"/>
        <v>38</v>
      </c>
      <c r="N47" s="2">
        <f>SUM(N3:N46)</f>
        <v>97</v>
      </c>
      <c r="O47" s="2">
        <f t="shared" ref="O47:Q47" si="1">SUM(O3:O46)</f>
        <v>51</v>
      </c>
      <c r="P47" s="2">
        <f t="shared" si="1"/>
        <v>70</v>
      </c>
      <c r="Q47" s="2">
        <f t="shared" si="1"/>
        <v>43</v>
      </c>
      <c r="S47" s="2">
        <f>SUM(S3:S46)</f>
        <v>97</v>
      </c>
      <c r="T47" s="2">
        <f t="shared" ref="T47:V47" si="2">SUM(T3:T46)</f>
        <v>59</v>
      </c>
      <c r="U47" s="2">
        <f t="shared" si="2"/>
        <v>78</v>
      </c>
      <c r="V47" s="2">
        <f t="shared" si="2"/>
        <v>55</v>
      </c>
      <c r="X47" s="2">
        <f>SUM(X3:X46)</f>
        <v>3</v>
      </c>
      <c r="Y47" s="2">
        <f t="shared" ref="Y47:AA47" si="3">SUM(Y3:Y46)</f>
        <v>1</v>
      </c>
      <c r="Z47" s="2">
        <f t="shared" si="3"/>
        <v>6</v>
      </c>
      <c r="AA47" s="2">
        <f t="shared" si="3"/>
        <v>3</v>
      </c>
      <c r="AC47" s="2">
        <f>SUM(AC3:AC46)</f>
        <v>8</v>
      </c>
      <c r="AD47" s="2">
        <f t="shared" ref="AD47:AF47" si="4">SUM(AD3:AD46)</f>
        <v>5</v>
      </c>
      <c r="AE47" s="2">
        <f t="shared" si="4"/>
        <v>1</v>
      </c>
      <c r="AF47" s="2">
        <f t="shared" si="4"/>
        <v>0</v>
      </c>
      <c r="AH47" s="2">
        <f>SUM(AH3:AH46)</f>
        <v>79</v>
      </c>
      <c r="AI47" s="2">
        <f t="shared" ref="AI47:AK47" si="5">SUM(AI3:AI46)</f>
        <v>50</v>
      </c>
      <c r="AJ47" s="2">
        <f t="shared" si="5"/>
        <v>49</v>
      </c>
      <c r="AK47" s="2">
        <f t="shared" si="5"/>
        <v>31</v>
      </c>
      <c r="AO47" s="2">
        <f>SUM(AO3:AO46)</f>
        <v>3</v>
      </c>
      <c r="AP47" s="2">
        <f>SUM(AP3:AP46)</f>
        <v>1</v>
      </c>
    </row>
    <row r="48" spans="1:44" x14ac:dyDescent="0.25">
      <c r="I48" s="319">
        <f>+I47+J47</f>
        <v>211</v>
      </c>
      <c r="J48" s="319"/>
      <c r="K48" s="319">
        <f>+K47+L47</f>
        <v>118</v>
      </c>
      <c r="L48" s="319"/>
      <c r="N48" s="319">
        <f>+N47+O47</f>
        <v>148</v>
      </c>
      <c r="O48" s="319"/>
      <c r="P48" s="319">
        <f>+P47+Q47</f>
        <v>113</v>
      </c>
      <c r="Q48" s="319"/>
      <c r="S48" s="319">
        <f>+S47+T47</f>
        <v>156</v>
      </c>
      <c r="T48" s="319"/>
      <c r="U48" s="319">
        <f>+U47+V47</f>
        <v>133</v>
      </c>
      <c r="V48" s="319"/>
      <c r="X48" s="319">
        <f>+X47+Y47</f>
        <v>4</v>
      </c>
      <c r="Y48" s="319"/>
      <c r="Z48" s="319">
        <f>+Z47+AA47</f>
        <v>9</v>
      </c>
      <c r="AA48" s="319"/>
      <c r="AC48" s="319">
        <f>+AC47+AD47</f>
        <v>13</v>
      </c>
      <c r="AD48" s="319"/>
      <c r="AE48" s="319">
        <f>+AE47+AF47</f>
        <v>1</v>
      </c>
      <c r="AF48" s="319"/>
      <c r="AH48" s="319">
        <f>+AH47+AI47</f>
        <v>129</v>
      </c>
      <c r="AI48" s="319"/>
      <c r="AJ48" s="319">
        <f>+AJ47+AK47</f>
        <v>80</v>
      </c>
      <c r="AK48" s="319"/>
    </row>
  </sheetData>
  <mergeCells count="90">
    <mergeCell ref="AH1:AL1"/>
    <mergeCell ref="AM1:AQ1"/>
    <mergeCell ref="A3:A12"/>
    <mergeCell ref="B3:B7"/>
    <mergeCell ref="C4:C5"/>
    <mergeCell ref="D4:D5"/>
    <mergeCell ref="E4:E5"/>
    <mergeCell ref="F4:F5"/>
    <mergeCell ref="G4:G5"/>
    <mergeCell ref="H4:H5"/>
    <mergeCell ref="A1:H1"/>
    <mergeCell ref="I1:M1"/>
    <mergeCell ref="N1:R1"/>
    <mergeCell ref="S1:W1"/>
    <mergeCell ref="X1:AB1"/>
    <mergeCell ref="AC1:AG1"/>
    <mergeCell ref="B8:B9"/>
    <mergeCell ref="C8:C9"/>
    <mergeCell ref="B10:B12"/>
    <mergeCell ref="C10:C12"/>
    <mergeCell ref="D10:D12"/>
    <mergeCell ref="F10:F12"/>
    <mergeCell ref="G10:G12"/>
    <mergeCell ref="H10:H12"/>
    <mergeCell ref="AR10:AR11"/>
    <mergeCell ref="A13:A18"/>
    <mergeCell ref="B13:B15"/>
    <mergeCell ref="C13:C14"/>
    <mergeCell ref="D13:D14"/>
    <mergeCell ref="E13:E14"/>
    <mergeCell ref="F13:F14"/>
    <mergeCell ref="E10:E12"/>
    <mergeCell ref="G13:G14"/>
    <mergeCell ref="H13:H14"/>
    <mergeCell ref="B17:B18"/>
    <mergeCell ref="C17:C18"/>
    <mergeCell ref="D17:D18"/>
    <mergeCell ref="E17:E18"/>
    <mergeCell ref="F17:F18"/>
    <mergeCell ref="G17:G18"/>
    <mergeCell ref="H17:H18"/>
    <mergeCell ref="G19:G20"/>
    <mergeCell ref="H19:H20"/>
    <mergeCell ref="H21:H22"/>
    <mergeCell ref="C19:C20"/>
    <mergeCell ref="D19:D20"/>
    <mergeCell ref="E19:E20"/>
    <mergeCell ref="F19:F20"/>
    <mergeCell ref="C21:C22"/>
    <mergeCell ref="D21:D22"/>
    <mergeCell ref="E21:E22"/>
    <mergeCell ref="F21:F22"/>
    <mergeCell ref="G21:G22"/>
    <mergeCell ref="F26:F28"/>
    <mergeCell ref="G26:G28"/>
    <mergeCell ref="H26:H28"/>
    <mergeCell ref="A29:A45"/>
    <mergeCell ref="B29:B34"/>
    <mergeCell ref="C29:C30"/>
    <mergeCell ref="D29:D30"/>
    <mergeCell ref="E29:E30"/>
    <mergeCell ref="F29:F30"/>
    <mergeCell ref="G29:G30"/>
    <mergeCell ref="A19:A28"/>
    <mergeCell ref="B19:B22"/>
    <mergeCell ref="B23:B28"/>
    <mergeCell ref="C26:C28"/>
    <mergeCell ref="D26:D28"/>
    <mergeCell ref="E26:E28"/>
    <mergeCell ref="S48:T48"/>
    <mergeCell ref="H29:H30"/>
    <mergeCell ref="B35:B43"/>
    <mergeCell ref="C35:C36"/>
    <mergeCell ref="D35:D36"/>
    <mergeCell ref="E35:E36"/>
    <mergeCell ref="F35:F36"/>
    <mergeCell ref="G35:G36"/>
    <mergeCell ref="H35:H36"/>
    <mergeCell ref="A47:H47"/>
    <mergeCell ref="I48:J48"/>
    <mergeCell ref="K48:L48"/>
    <mergeCell ref="N48:O48"/>
    <mergeCell ref="P48:Q48"/>
    <mergeCell ref="AJ48:AK48"/>
    <mergeCell ref="U48:V48"/>
    <mergeCell ref="X48:Y48"/>
    <mergeCell ref="Z48:AA48"/>
    <mergeCell ref="AC48:AD48"/>
    <mergeCell ref="AE48:AF48"/>
    <mergeCell ref="AH48:AI48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D919-E35E-4CA2-A8D2-F301BCAB1DB5}">
  <dimension ref="A1:M34"/>
  <sheetViews>
    <sheetView topLeftCell="A13" workbookViewId="0">
      <selection activeCell="D1" sqref="D1"/>
    </sheetView>
  </sheetViews>
  <sheetFormatPr baseColWidth="10" defaultRowHeight="15" x14ac:dyDescent="0.25"/>
  <cols>
    <col min="1" max="1" width="54.140625" bestFit="1" customWidth="1"/>
  </cols>
  <sheetData>
    <row r="1" spans="1:8" ht="31.5" x14ac:dyDescent="0.25">
      <c r="A1" s="134" t="s">
        <v>122</v>
      </c>
      <c r="B1" s="135" t="s">
        <v>16</v>
      </c>
      <c r="C1" s="135" t="s">
        <v>17</v>
      </c>
      <c r="D1" s="135" t="s">
        <v>176</v>
      </c>
      <c r="E1" s="135" t="s">
        <v>18</v>
      </c>
      <c r="F1" s="135" t="s">
        <v>19</v>
      </c>
      <c r="G1" s="135" t="s">
        <v>177</v>
      </c>
      <c r="H1" s="137" t="s">
        <v>125</v>
      </c>
    </row>
    <row r="2" spans="1:8" ht="15.75" x14ac:dyDescent="0.25">
      <c r="A2" s="138" t="s">
        <v>126</v>
      </c>
      <c r="B2" s="258">
        <v>122</v>
      </c>
      <c r="C2" s="258">
        <v>89</v>
      </c>
      <c r="D2" s="258">
        <f>SUM(B2:C2)</f>
        <v>211</v>
      </c>
      <c r="E2" s="258">
        <v>80</v>
      </c>
      <c r="F2" s="258">
        <v>38</v>
      </c>
      <c r="G2" s="258">
        <f>SUM(E2:F2)</f>
        <v>118</v>
      </c>
      <c r="H2" s="259">
        <f>+D2+G2</f>
        <v>329</v>
      </c>
    </row>
    <row r="3" spans="1:8" ht="15.75" x14ac:dyDescent="0.25">
      <c r="A3" s="138" t="s">
        <v>178</v>
      </c>
      <c r="B3" s="258">
        <v>97</v>
      </c>
      <c r="C3" s="258">
        <v>51</v>
      </c>
      <c r="D3" s="258">
        <f t="shared" ref="D3:D8" si="0">SUM(B3:C3)</f>
        <v>148</v>
      </c>
      <c r="E3" s="258">
        <v>70</v>
      </c>
      <c r="F3" s="258">
        <v>43</v>
      </c>
      <c r="G3" s="258">
        <f t="shared" ref="G3:G8" si="1">SUM(E3:F3)</f>
        <v>113</v>
      </c>
      <c r="H3" s="259">
        <f t="shared" ref="H3:H8" si="2">+D3+G3</f>
        <v>261</v>
      </c>
    </row>
    <row r="4" spans="1:8" ht="15.75" x14ac:dyDescent="0.25">
      <c r="A4" s="138" t="s">
        <v>128</v>
      </c>
      <c r="B4" s="258">
        <v>97</v>
      </c>
      <c r="C4" s="258">
        <v>59</v>
      </c>
      <c r="D4" s="258">
        <f t="shared" si="0"/>
        <v>156</v>
      </c>
      <c r="E4" s="258">
        <v>78</v>
      </c>
      <c r="F4" s="258">
        <v>55</v>
      </c>
      <c r="G4" s="258">
        <f t="shared" si="1"/>
        <v>133</v>
      </c>
      <c r="H4" s="259">
        <f t="shared" si="2"/>
        <v>289</v>
      </c>
    </row>
    <row r="5" spans="1:8" ht="15.75" x14ac:dyDescent="0.25">
      <c r="A5" s="138" t="s">
        <v>3</v>
      </c>
      <c r="B5" s="258">
        <v>3</v>
      </c>
      <c r="C5" s="258">
        <v>1</v>
      </c>
      <c r="D5" s="258">
        <f t="shared" si="0"/>
        <v>4</v>
      </c>
      <c r="E5" s="258">
        <v>6</v>
      </c>
      <c r="F5" s="258">
        <v>3</v>
      </c>
      <c r="G5" s="258">
        <f t="shared" si="1"/>
        <v>9</v>
      </c>
      <c r="H5" s="259">
        <f t="shared" si="2"/>
        <v>13</v>
      </c>
    </row>
    <row r="6" spans="1:8" ht="15.75" x14ac:dyDescent="0.25">
      <c r="A6" s="138" t="s">
        <v>4</v>
      </c>
      <c r="B6" s="258">
        <v>8</v>
      </c>
      <c r="C6" s="258">
        <v>5</v>
      </c>
      <c r="D6" s="258">
        <f t="shared" si="0"/>
        <v>13</v>
      </c>
      <c r="E6" s="258">
        <v>1</v>
      </c>
      <c r="F6" s="258">
        <v>0</v>
      </c>
      <c r="G6" s="258">
        <f t="shared" si="1"/>
        <v>1</v>
      </c>
      <c r="H6" s="259">
        <f t="shared" si="2"/>
        <v>14</v>
      </c>
    </row>
    <row r="7" spans="1:8" ht="15.75" x14ac:dyDescent="0.25">
      <c r="A7" s="138" t="s">
        <v>129</v>
      </c>
      <c r="B7" s="258">
        <v>79</v>
      </c>
      <c r="C7" s="258">
        <v>50</v>
      </c>
      <c r="D7" s="258">
        <f t="shared" si="0"/>
        <v>129</v>
      </c>
      <c r="E7" s="258">
        <v>49</v>
      </c>
      <c r="F7" s="258">
        <v>31</v>
      </c>
      <c r="G7" s="258">
        <f t="shared" si="1"/>
        <v>80</v>
      </c>
      <c r="H7" s="259">
        <f t="shared" si="2"/>
        <v>209</v>
      </c>
    </row>
    <row r="8" spans="1:8" ht="16.5" thickBot="1" x14ac:dyDescent="0.3">
      <c r="A8" s="141" t="s">
        <v>130</v>
      </c>
      <c r="B8" s="260">
        <v>0</v>
      </c>
      <c r="C8" s="260">
        <v>0</v>
      </c>
      <c r="D8" s="260">
        <f t="shared" si="0"/>
        <v>0</v>
      </c>
      <c r="E8" s="260">
        <v>3</v>
      </c>
      <c r="F8" s="260">
        <v>1</v>
      </c>
      <c r="G8" s="260">
        <f t="shared" si="1"/>
        <v>4</v>
      </c>
      <c r="H8" s="261">
        <f t="shared" si="2"/>
        <v>4</v>
      </c>
    </row>
    <row r="33" spans="12:13" x14ac:dyDescent="0.25">
      <c r="L33" s="262">
        <v>329</v>
      </c>
      <c r="M33" s="262">
        <v>100</v>
      </c>
    </row>
    <row r="34" spans="12:13" x14ac:dyDescent="0.25">
      <c r="L34" s="262">
        <v>289</v>
      </c>
      <c r="M34" s="263">
        <f>+L34*M33/L33</f>
        <v>87.841945288753806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D922F-01DA-43FC-A3B5-27B6D4A8696E}">
  <dimension ref="A1:AR60"/>
  <sheetViews>
    <sheetView tabSelected="1" zoomScale="60" zoomScaleNormal="60" workbookViewId="0">
      <pane xSplit="8" ySplit="2" topLeftCell="S3" activePane="bottomRight" state="frozen"/>
      <selection pane="topRight" activeCell="I1" sqref="I1"/>
      <selection pane="bottomLeft" activeCell="A3" sqref="A3"/>
      <selection pane="bottomRight" activeCell="AO66" sqref="AO66"/>
    </sheetView>
  </sheetViews>
  <sheetFormatPr baseColWidth="10" defaultRowHeight="14.25" x14ac:dyDescent="0.25"/>
  <cols>
    <col min="1" max="1" width="13.85546875" style="108" customWidth="1"/>
    <col min="2" max="2" width="12" style="108" bestFit="1" customWidth="1"/>
    <col min="3" max="3" width="15.140625" style="108" customWidth="1"/>
    <col min="4" max="4" width="30.85546875" style="108" customWidth="1"/>
    <col min="5" max="5" width="14.85546875" style="108" customWidth="1"/>
    <col min="6" max="6" width="8.85546875" style="108" customWidth="1"/>
    <col min="7" max="7" width="9.140625" style="108" bestFit="1" customWidth="1"/>
    <col min="8" max="8" width="17" style="108" customWidth="1"/>
    <col min="9" max="9" width="4.85546875" style="2" bestFit="1" customWidth="1"/>
    <col min="10" max="10" width="3.85546875" style="2" bestFit="1" customWidth="1"/>
    <col min="11" max="11" width="5.140625" style="2" customWidth="1"/>
    <col min="12" max="12" width="3.7109375" style="2" bestFit="1" customWidth="1"/>
    <col min="13" max="13" width="31.5703125" style="106" customWidth="1"/>
    <col min="14" max="14" width="5.140625" style="2" bestFit="1" customWidth="1"/>
    <col min="15" max="15" width="3.85546875" style="2" bestFit="1" customWidth="1"/>
    <col min="16" max="16" width="6" style="2" customWidth="1"/>
    <col min="17" max="17" width="3.7109375" style="2" bestFit="1" customWidth="1"/>
    <col min="18" max="18" width="34.7109375" style="107" bestFit="1" customWidth="1"/>
    <col min="19" max="19" width="5.140625" style="2" bestFit="1" customWidth="1"/>
    <col min="20" max="20" width="6.7109375" style="2" customWidth="1"/>
    <col min="21" max="21" width="5.140625" style="2" customWidth="1"/>
    <col min="22" max="22" width="3.7109375" style="2" bestFit="1" customWidth="1"/>
    <col min="23" max="23" width="15.7109375" style="107" customWidth="1"/>
    <col min="24" max="27" width="3.7109375" style="2" customWidth="1"/>
    <col min="28" max="28" width="16.85546875" style="107" customWidth="1"/>
    <col min="29" max="32" width="3.7109375" style="2" customWidth="1"/>
    <col min="33" max="33" width="14.85546875" style="107" customWidth="1"/>
    <col min="34" max="37" width="3.7109375" style="2" customWidth="1"/>
    <col min="38" max="38" width="15.42578125" style="107" bestFit="1" customWidth="1"/>
    <col min="39" max="40" width="3.7109375" style="2" customWidth="1"/>
    <col min="41" max="41" width="3.85546875" style="2" customWidth="1"/>
    <col min="42" max="42" width="4.140625" style="2" customWidth="1"/>
    <col min="43" max="43" width="14.5703125" style="107" customWidth="1"/>
    <col min="44" max="44" width="52.5703125" style="2" customWidth="1"/>
    <col min="45" max="16384" width="11.42578125" style="2"/>
  </cols>
  <sheetData>
    <row r="1" spans="1:44" ht="44.25" customHeight="1" thickBot="1" x14ac:dyDescent="0.3">
      <c r="A1" s="315" t="s">
        <v>134</v>
      </c>
      <c r="B1" s="316"/>
      <c r="C1" s="316"/>
      <c r="D1" s="316"/>
      <c r="E1" s="316"/>
      <c r="F1" s="316"/>
      <c r="G1" s="316"/>
      <c r="H1" s="317"/>
      <c r="I1" s="315" t="s">
        <v>0</v>
      </c>
      <c r="J1" s="316"/>
      <c r="K1" s="316"/>
      <c r="L1" s="316"/>
      <c r="M1" s="317"/>
      <c r="N1" s="363" t="s">
        <v>1</v>
      </c>
      <c r="O1" s="364"/>
      <c r="P1" s="364"/>
      <c r="Q1" s="364"/>
      <c r="R1" s="364"/>
      <c r="S1" s="363" t="s">
        <v>2</v>
      </c>
      <c r="T1" s="364"/>
      <c r="U1" s="364"/>
      <c r="V1" s="364"/>
      <c r="W1" s="365"/>
      <c r="X1" s="363" t="s">
        <v>3</v>
      </c>
      <c r="Y1" s="364"/>
      <c r="Z1" s="364"/>
      <c r="AA1" s="364"/>
      <c r="AB1" s="365"/>
      <c r="AC1" s="363" t="s">
        <v>4</v>
      </c>
      <c r="AD1" s="364"/>
      <c r="AE1" s="364"/>
      <c r="AF1" s="364"/>
      <c r="AG1" s="364"/>
      <c r="AH1" s="352" t="s">
        <v>5</v>
      </c>
      <c r="AI1" s="353"/>
      <c r="AJ1" s="353"/>
      <c r="AK1" s="353"/>
      <c r="AL1" s="354"/>
      <c r="AM1" s="355" t="s">
        <v>6</v>
      </c>
      <c r="AN1" s="356"/>
      <c r="AO1" s="356"/>
      <c r="AP1" s="356"/>
      <c r="AQ1" s="357"/>
      <c r="AR1" s="1" t="s">
        <v>7</v>
      </c>
    </row>
    <row r="2" spans="1:44" ht="38.25" x14ac:dyDescent="0.25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 t="s">
        <v>15</v>
      </c>
      <c r="I2" s="6" t="s">
        <v>16</v>
      </c>
      <c r="J2" s="7" t="s">
        <v>17</v>
      </c>
      <c r="K2" s="7" t="s">
        <v>18</v>
      </c>
      <c r="L2" s="7" t="s">
        <v>19</v>
      </c>
      <c r="M2" s="8" t="s">
        <v>20</v>
      </c>
      <c r="N2" s="6" t="s">
        <v>16</v>
      </c>
      <c r="O2" s="7" t="s">
        <v>17</v>
      </c>
      <c r="P2" s="7" t="s">
        <v>18</v>
      </c>
      <c r="Q2" s="9" t="s">
        <v>19</v>
      </c>
      <c r="R2" s="10" t="s">
        <v>20</v>
      </c>
      <c r="S2" s="6" t="s">
        <v>16</v>
      </c>
      <c r="T2" s="7" t="s">
        <v>17</v>
      </c>
      <c r="U2" s="7" t="s">
        <v>18</v>
      </c>
      <c r="V2" s="9" t="s">
        <v>19</v>
      </c>
      <c r="W2" s="8" t="s">
        <v>20</v>
      </c>
      <c r="X2" s="6" t="s">
        <v>16</v>
      </c>
      <c r="Y2" s="7" t="s">
        <v>17</v>
      </c>
      <c r="Z2" s="7" t="s">
        <v>18</v>
      </c>
      <c r="AA2" s="7" t="s">
        <v>19</v>
      </c>
      <c r="AB2" s="8" t="s">
        <v>20</v>
      </c>
      <c r="AC2" s="6" t="s">
        <v>16</v>
      </c>
      <c r="AD2" s="7" t="s">
        <v>17</v>
      </c>
      <c r="AE2" s="7" t="s">
        <v>18</v>
      </c>
      <c r="AF2" s="7" t="s">
        <v>19</v>
      </c>
      <c r="AG2" s="10" t="s">
        <v>20</v>
      </c>
      <c r="AH2" s="11" t="s">
        <v>16</v>
      </c>
      <c r="AI2" s="12" t="s">
        <v>17</v>
      </c>
      <c r="AJ2" s="12" t="s">
        <v>18</v>
      </c>
      <c r="AK2" s="12" t="s">
        <v>19</v>
      </c>
      <c r="AL2" s="13" t="s">
        <v>20</v>
      </c>
      <c r="AM2" s="14" t="s">
        <v>16</v>
      </c>
      <c r="AN2" s="12" t="s">
        <v>17</v>
      </c>
      <c r="AO2" s="12" t="s">
        <v>18</v>
      </c>
      <c r="AP2" s="12" t="s">
        <v>19</v>
      </c>
      <c r="AQ2" s="15" t="s">
        <v>20</v>
      </c>
      <c r="AR2" s="16"/>
    </row>
    <row r="3" spans="1:44" ht="53.25" customHeight="1" x14ac:dyDescent="0.25">
      <c r="A3" s="358" t="s">
        <v>21</v>
      </c>
      <c r="B3" s="342" t="s">
        <v>114</v>
      </c>
      <c r="C3" s="17" t="s">
        <v>22</v>
      </c>
      <c r="D3" s="17" t="s">
        <v>23</v>
      </c>
      <c r="E3" s="17" t="s">
        <v>24</v>
      </c>
      <c r="F3" s="17" t="s">
        <v>25</v>
      </c>
      <c r="G3" s="18">
        <v>1</v>
      </c>
      <c r="H3" s="19" t="s">
        <v>26</v>
      </c>
      <c r="I3" s="11">
        <v>1</v>
      </c>
      <c r="J3" s="12">
        <v>2</v>
      </c>
      <c r="K3" s="12"/>
      <c r="L3" s="12"/>
      <c r="M3" s="13">
        <v>44991</v>
      </c>
      <c r="N3" s="11"/>
      <c r="O3" s="12">
        <v>1</v>
      </c>
      <c r="P3" s="12"/>
      <c r="Q3" s="20"/>
      <c r="R3" s="21">
        <v>44991</v>
      </c>
      <c r="S3" s="11"/>
      <c r="T3" s="12"/>
      <c r="U3" s="20"/>
      <c r="V3" s="20"/>
      <c r="W3" s="22"/>
      <c r="X3" s="11"/>
      <c r="Y3" s="12"/>
      <c r="Z3" s="12"/>
      <c r="AA3" s="12"/>
      <c r="AB3" s="22"/>
      <c r="AC3" s="11"/>
      <c r="AD3" s="12"/>
      <c r="AE3" s="12"/>
      <c r="AF3" s="12"/>
      <c r="AG3" s="21"/>
      <c r="AH3" s="11"/>
      <c r="AI3" s="12">
        <v>1</v>
      </c>
      <c r="AJ3" s="12"/>
      <c r="AK3" s="12"/>
      <c r="AL3" s="22">
        <v>44991</v>
      </c>
      <c r="AM3" s="14"/>
      <c r="AN3" s="12"/>
      <c r="AO3" s="12"/>
      <c r="AP3" s="12"/>
      <c r="AQ3" s="21"/>
      <c r="AR3" s="23" t="s">
        <v>27</v>
      </c>
    </row>
    <row r="4" spans="1:44" ht="71.25" x14ac:dyDescent="0.25">
      <c r="A4" s="359"/>
      <c r="B4" s="366"/>
      <c r="C4" s="342" t="s">
        <v>29</v>
      </c>
      <c r="D4" s="342" t="s">
        <v>23</v>
      </c>
      <c r="E4" s="342" t="s">
        <v>30</v>
      </c>
      <c r="F4" s="342" t="s">
        <v>25</v>
      </c>
      <c r="G4" s="344">
        <v>2</v>
      </c>
      <c r="H4" s="361" t="s">
        <v>31</v>
      </c>
      <c r="I4" s="11">
        <v>4</v>
      </c>
      <c r="J4" s="12"/>
      <c r="K4" s="12"/>
      <c r="L4" s="12"/>
      <c r="M4" s="13"/>
      <c r="N4" s="11">
        <v>7</v>
      </c>
      <c r="O4" s="12">
        <v>5</v>
      </c>
      <c r="P4" s="12"/>
      <c r="Q4" s="20"/>
      <c r="R4" s="15" t="s">
        <v>32</v>
      </c>
      <c r="S4" s="11">
        <v>2</v>
      </c>
      <c r="T4" s="12"/>
      <c r="U4" s="20"/>
      <c r="V4" s="20"/>
      <c r="W4" s="13" t="s">
        <v>33</v>
      </c>
      <c r="X4" s="24">
        <v>2</v>
      </c>
      <c r="Y4" s="25"/>
      <c r="Z4" s="25"/>
      <c r="AA4" s="25"/>
      <c r="AB4" s="26">
        <v>44964</v>
      </c>
      <c r="AC4" s="11">
        <v>7</v>
      </c>
      <c r="AD4" s="12">
        <v>5</v>
      </c>
      <c r="AE4" s="12"/>
      <c r="AF4" s="20"/>
      <c r="AG4" s="27" t="s">
        <v>34</v>
      </c>
      <c r="AH4" s="28">
        <v>5</v>
      </c>
      <c r="AI4" s="29">
        <v>5</v>
      </c>
      <c r="AJ4" s="30"/>
      <c r="AK4" s="30"/>
      <c r="AL4" s="31"/>
      <c r="AM4" s="32"/>
      <c r="AN4" s="30"/>
      <c r="AO4" s="30"/>
      <c r="AP4" s="30"/>
      <c r="AQ4" s="33"/>
      <c r="AR4" s="23"/>
    </row>
    <row r="5" spans="1:44" ht="122.25" customHeight="1" x14ac:dyDescent="0.25">
      <c r="A5" s="359"/>
      <c r="B5" s="366"/>
      <c r="C5" s="343"/>
      <c r="D5" s="343"/>
      <c r="E5" s="343"/>
      <c r="F5" s="343"/>
      <c r="G5" s="345"/>
      <c r="H5" s="362"/>
      <c r="I5" s="172"/>
      <c r="J5" s="83"/>
      <c r="K5" s="83"/>
      <c r="L5" s="83"/>
      <c r="M5" s="173"/>
      <c r="N5" s="53">
        <v>2</v>
      </c>
      <c r="O5" s="64">
        <v>1</v>
      </c>
      <c r="P5" s="64"/>
      <c r="Q5" s="65"/>
      <c r="R5" s="193" t="s">
        <v>137</v>
      </c>
      <c r="S5" s="24"/>
      <c r="T5" s="25"/>
      <c r="U5" s="35"/>
      <c r="V5" s="35"/>
      <c r="W5" s="26"/>
      <c r="X5" s="24"/>
      <c r="Y5" s="25"/>
      <c r="Z5" s="25"/>
      <c r="AA5" s="25"/>
      <c r="AB5" s="26"/>
      <c r="AC5" s="24"/>
      <c r="AD5" s="25"/>
      <c r="AE5" s="25"/>
      <c r="AF5" s="25"/>
      <c r="AG5" s="37"/>
      <c r="AH5" s="233">
        <v>2</v>
      </c>
      <c r="AI5" s="226">
        <v>1</v>
      </c>
      <c r="AJ5" s="226"/>
      <c r="AK5" s="234"/>
      <c r="AL5" s="267" t="s">
        <v>139</v>
      </c>
      <c r="AM5" s="38"/>
      <c r="AN5" s="25"/>
      <c r="AO5" s="25"/>
      <c r="AP5" s="25"/>
      <c r="AQ5" s="37"/>
      <c r="AR5" s="39" t="s">
        <v>138</v>
      </c>
    </row>
    <row r="6" spans="1:44" ht="75.75" customHeight="1" x14ac:dyDescent="0.25">
      <c r="A6" s="359"/>
      <c r="B6" s="366"/>
      <c r="C6" s="190" t="s">
        <v>166</v>
      </c>
      <c r="D6" s="145"/>
      <c r="E6" s="145"/>
      <c r="F6" s="145"/>
      <c r="G6" s="146">
        <v>6</v>
      </c>
      <c r="H6" s="147"/>
      <c r="I6" s="172"/>
      <c r="J6" s="83"/>
      <c r="K6" s="83"/>
      <c r="L6" s="83"/>
      <c r="M6" s="195"/>
      <c r="N6" s="53"/>
      <c r="O6" s="64"/>
      <c r="P6" s="64"/>
      <c r="Q6" s="65"/>
      <c r="R6" s="36" t="s">
        <v>171</v>
      </c>
      <c r="S6" s="24"/>
      <c r="T6" s="25"/>
      <c r="U6" s="35"/>
      <c r="V6" s="35"/>
      <c r="W6" s="26"/>
      <c r="X6" s="24"/>
      <c r="Y6" s="25"/>
      <c r="Z6" s="25"/>
      <c r="AA6" s="25"/>
      <c r="AB6" s="26"/>
      <c r="AC6" s="24"/>
      <c r="AD6" s="25"/>
      <c r="AE6" s="25"/>
      <c r="AF6" s="25"/>
      <c r="AG6" s="37"/>
      <c r="AH6" s="233"/>
      <c r="AI6" s="226"/>
      <c r="AJ6" s="226"/>
      <c r="AK6" s="234"/>
      <c r="AL6" s="267"/>
      <c r="AM6" s="38"/>
      <c r="AN6" s="25"/>
      <c r="AO6" s="25"/>
      <c r="AP6" s="25"/>
      <c r="AQ6" s="37"/>
      <c r="AR6" s="39"/>
    </row>
    <row r="7" spans="1:44" ht="91.5" customHeight="1" x14ac:dyDescent="0.25">
      <c r="A7" s="359"/>
      <c r="B7" s="366"/>
      <c r="C7" s="190" t="s">
        <v>165</v>
      </c>
      <c r="D7" s="145" t="s">
        <v>81</v>
      </c>
      <c r="E7" s="145"/>
      <c r="F7" s="145" t="s">
        <v>82</v>
      </c>
      <c r="G7" s="146">
        <v>5</v>
      </c>
      <c r="H7" s="147"/>
      <c r="I7" s="172"/>
      <c r="J7" s="83"/>
      <c r="K7" s="83"/>
      <c r="L7" s="83"/>
      <c r="M7" s="225" t="s">
        <v>167</v>
      </c>
      <c r="N7" s="53"/>
      <c r="O7" s="64"/>
      <c r="P7" s="64"/>
      <c r="Q7" s="65"/>
      <c r="R7" s="54"/>
      <c r="S7" s="24"/>
      <c r="T7" s="25"/>
      <c r="U7" s="35"/>
      <c r="V7" s="35"/>
      <c r="W7" s="26"/>
      <c r="X7" s="24"/>
      <c r="Y7" s="25"/>
      <c r="Z7" s="25"/>
      <c r="AA7" s="25"/>
      <c r="AB7" s="26"/>
      <c r="AC7" s="24"/>
      <c r="AD7" s="25"/>
      <c r="AE7" s="25"/>
      <c r="AF7" s="25"/>
      <c r="AG7" s="37"/>
      <c r="AH7" s="233"/>
      <c r="AI7" s="226"/>
      <c r="AJ7" s="226"/>
      <c r="AK7" s="234"/>
      <c r="AL7" s="267"/>
      <c r="AM7" s="38"/>
      <c r="AN7" s="25"/>
      <c r="AO7" s="25"/>
      <c r="AP7" s="25"/>
      <c r="AQ7" s="37"/>
      <c r="AR7" s="39"/>
    </row>
    <row r="8" spans="1:44" ht="91.5" customHeight="1" x14ac:dyDescent="0.25">
      <c r="A8" s="359"/>
      <c r="B8" s="366"/>
      <c r="C8" s="190"/>
      <c r="D8" s="287" t="s">
        <v>194</v>
      </c>
      <c r="E8" s="145"/>
      <c r="F8" s="145"/>
      <c r="G8" s="146"/>
      <c r="H8" s="147"/>
      <c r="I8" s="172"/>
      <c r="J8" s="83"/>
      <c r="K8" s="83"/>
      <c r="L8" s="83"/>
      <c r="M8" s="269"/>
      <c r="N8" s="243">
        <v>1</v>
      </c>
      <c r="O8" s="243"/>
      <c r="P8" s="243"/>
      <c r="Q8" s="243"/>
      <c r="R8" s="244" t="s">
        <v>195</v>
      </c>
      <c r="S8" s="38"/>
      <c r="T8" s="25"/>
      <c r="U8" s="35"/>
      <c r="V8" s="35"/>
      <c r="W8" s="37"/>
      <c r="X8" s="38"/>
      <c r="Y8" s="25"/>
      <c r="Z8" s="25"/>
      <c r="AA8" s="25"/>
      <c r="AB8" s="37"/>
      <c r="AC8" s="38"/>
      <c r="AD8" s="25"/>
      <c r="AE8" s="25"/>
      <c r="AF8" s="25"/>
      <c r="AG8" s="37"/>
      <c r="AH8" s="270"/>
      <c r="AI8" s="226"/>
      <c r="AJ8" s="226"/>
      <c r="AK8" s="234"/>
      <c r="AL8" s="36"/>
      <c r="AM8" s="38"/>
      <c r="AN8" s="25"/>
      <c r="AO8" s="25"/>
      <c r="AP8" s="25"/>
      <c r="AQ8" s="37"/>
      <c r="AR8" s="289"/>
    </row>
    <row r="9" spans="1:44" ht="91.5" customHeight="1" x14ac:dyDescent="0.25">
      <c r="A9" s="359"/>
      <c r="B9" s="366"/>
      <c r="C9" s="190"/>
      <c r="D9" s="287" t="s">
        <v>193</v>
      </c>
      <c r="E9" s="145"/>
      <c r="F9" s="145"/>
      <c r="G9" s="146"/>
      <c r="H9" s="147"/>
      <c r="I9" s="172"/>
      <c r="J9" s="83"/>
      <c r="K9" s="83"/>
      <c r="L9" s="83"/>
      <c r="M9" s="269"/>
      <c r="N9" s="243">
        <v>5</v>
      </c>
      <c r="O9" s="243"/>
      <c r="P9" s="243">
        <v>3</v>
      </c>
      <c r="Q9" s="243">
        <v>2</v>
      </c>
      <c r="R9" s="244" t="s">
        <v>190</v>
      </c>
      <c r="S9" s="239">
        <v>5</v>
      </c>
      <c r="T9" s="239"/>
      <c r="U9" s="239">
        <v>2</v>
      </c>
      <c r="V9" s="239">
        <v>2</v>
      </c>
      <c r="W9" s="240">
        <v>45099</v>
      </c>
      <c r="X9" s="239">
        <v>1</v>
      </c>
      <c r="Y9" s="239"/>
      <c r="Z9" s="239"/>
      <c r="AA9" s="239"/>
      <c r="AB9" s="240">
        <v>45099</v>
      </c>
      <c r="AC9" s="12"/>
      <c r="AD9" s="12"/>
      <c r="AE9" s="12"/>
      <c r="AF9" s="12"/>
      <c r="AG9" s="12"/>
      <c r="AH9" s="239">
        <v>5</v>
      </c>
      <c r="AI9" s="239"/>
      <c r="AJ9" s="239">
        <v>2</v>
      </c>
      <c r="AK9" s="239">
        <v>2</v>
      </c>
      <c r="AL9" s="240">
        <v>45099</v>
      </c>
      <c r="AM9" s="25"/>
      <c r="AN9" s="25"/>
      <c r="AO9" s="25"/>
      <c r="AP9" s="25"/>
      <c r="AQ9" s="250"/>
      <c r="AR9" s="288" t="s">
        <v>192</v>
      </c>
    </row>
    <row r="10" spans="1:44" ht="91.5" customHeight="1" x14ac:dyDescent="0.25">
      <c r="A10" s="359"/>
      <c r="B10" s="343"/>
      <c r="C10" s="190"/>
      <c r="D10" s="239" t="s">
        <v>189</v>
      </c>
      <c r="E10" s="145"/>
      <c r="F10" s="145"/>
      <c r="G10" s="146"/>
      <c r="H10" s="147"/>
      <c r="I10" s="172"/>
      <c r="J10" s="83"/>
      <c r="K10" s="83"/>
      <c r="L10" s="83"/>
      <c r="M10" s="269"/>
      <c r="N10" s="243">
        <v>7</v>
      </c>
      <c r="O10" s="243">
        <v>1</v>
      </c>
      <c r="P10" s="243"/>
      <c r="Q10" s="243"/>
      <c r="R10" s="244" t="s">
        <v>191</v>
      </c>
      <c r="S10" s="239">
        <v>6</v>
      </c>
      <c r="T10" s="239">
        <v>1</v>
      </c>
      <c r="U10" s="239"/>
      <c r="V10" s="239"/>
      <c r="W10" s="240">
        <v>45083</v>
      </c>
      <c r="X10" s="239"/>
      <c r="Y10" s="239"/>
      <c r="Z10" s="239"/>
      <c r="AA10" s="239"/>
      <c r="AB10" s="239"/>
      <c r="AC10" s="12"/>
      <c r="AD10" s="12"/>
      <c r="AE10" s="12"/>
      <c r="AF10" s="12"/>
      <c r="AG10" s="12"/>
      <c r="AH10" s="239">
        <v>6</v>
      </c>
      <c r="AI10" s="239">
        <v>1</v>
      </c>
      <c r="AJ10" s="239"/>
      <c r="AK10" s="239"/>
      <c r="AL10" s="240">
        <v>45083</v>
      </c>
      <c r="AM10" s="25"/>
      <c r="AN10" s="25"/>
      <c r="AO10" s="25"/>
      <c r="AP10" s="25"/>
      <c r="AQ10" s="250"/>
      <c r="AR10" s="288" t="s">
        <v>192</v>
      </c>
    </row>
    <row r="11" spans="1:44" ht="28.5" x14ac:dyDescent="0.25">
      <c r="A11" s="359"/>
      <c r="B11" s="342" t="s">
        <v>37</v>
      </c>
      <c r="C11" s="342" t="s">
        <v>38</v>
      </c>
      <c r="D11" s="17" t="s">
        <v>39</v>
      </c>
      <c r="E11" s="17" t="s">
        <v>40</v>
      </c>
      <c r="F11" s="17" t="s">
        <v>41</v>
      </c>
      <c r="G11" s="18">
        <v>3</v>
      </c>
      <c r="H11" s="19" t="s">
        <v>38</v>
      </c>
      <c r="I11" s="11"/>
      <c r="J11" s="12"/>
      <c r="K11" s="12">
        <v>4</v>
      </c>
      <c r="L11" s="12">
        <v>1</v>
      </c>
      <c r="M11" s="13">
        <v>44971</v>
      </c>
      <c r="N11" s="11"/>
      <c r="O11" s="12"/>
      <c r="P11" s="12">
        <v>4</v>
      </c>
      <c r="Q11" s="12">
        <v>1</v>
      </c>
      <c r="R11" s="15">
        <v>44971</v>
      </c>
      <c r="S11" s="11"/>
      <c r="T11" s="12"/>
      <c r="U11" s="12">
        <v>4</v>
      </c>
      <c r="V11" s="12">
        <v>1</v>
      </c>
      <c r="W11" s="13">
        <v>44971</v>
      </c>
      <c r="X11" s="11"/>
      <c r="Y11" s="12"/>
      <c r="Z11" s="12">
        <v>4</v>
      </c>
      <c r="AA11" s="12">
        <v>1</v>
      </c>
      <c r="AB11" s="13">
        <v>44972</v>
      </c>
      <c r="AC11" s="11"/>
      <c r="AD11" s="12"/>
      <c r="AE11" s="12"/>
      <c r="AF11" s="12"/>
      <c r="AG11" s="21"/>
      <c r="AH11" s="11"/>
      <c r="AI11" s="12"/>
      <c r="AJ11" s="12"/>
      <c r="AK11" s="12"/>
      <c r="AL11" s="22"/>
      <c r="AM11" s="14"/>
      <c r="AN11" s="12"/>
      <c r="AO11" s="12"/>
      <c r="AP11" s="12"/>
      <c r="AQ11" s="21"/>
      <c r="AR11" s="23" t="s">
        <v>42</v>
      </c>
    </row>
    <row r="12" spans="1:44" ht="60" customHeight="1" x14ac:dyDescent="0.25">
      <c r="A12" s="359"/>
      <c r="B12" s="343"/>
      <c r="C12" s="343"/>
      <c r="D12" s="17" t="s">
        <v>43</v>
      </c>
      <c r="E12" s="17" t="s">
        <v>40</v>
      </c>
      <c r="F12" s="17" t="s">
        <v>41</v>
      </c>
      <c r="G12" s="18">
        <v>3</v>
      </c>
      <c r="H12" s="19" t="s">
        <v>38</v>
      </c>
      <c r="I12" s="24"/>
      <c r="J12" s="25"/>
      <c r="K12" s="25"/>
      <c r="L12" s="25"/>
      <c r="M12" s="34"/>
      <c r="N12" s="24"/>
      <c r="O12" s="25"/>
      <c r="P12" s="25"/>
      <c r="Q12" s="35"/>
      <c r="R12" s="160" t="s">
        <v>44</v>
      </c>
      <c r="S12" s="24"/>
      <c r="T12" s="25"/>
      <c r="U12" s="35"/>
      <c r="V12" s="35"/>
      <c r="W12" s="34"/>
      <c r="X12" s="24"/>
      <c r="Y12" s="25"/>
      <c r="Z12" s="25"/>
      <c r="AA12" s="25"/>
      <c r="AB12" s="34"/>
      <c r="AC12" s="24"/>
      <c r="AD12" s="25"/>
      <c r="AE12" s="25"/>
      <c r="AF12" s="25"/>
      <c r="AG12" s="37"/>
      <c r="AH12" s="24"/>
      <c r="AI12" s="25"/>
      <c r="AJ12" s="25"/>
      <c r="AK12" s="25"/>
      <c r="AL12" s="26"/>
      <c r="AM12" s="38"/>
      <c r="AN12" s="25"/>
      <c r="AO12" s="25"/>
      <c r="AP12" s="25"/>
      <c r="AQ12" s="37"/>
      <c r="AR12" s="40"/>
    </row>
    <row r="13" spans="1:44" ht="56.25" customHeight="1" x14ac:dyDescent="0.25">
      <c r="A13" s="359"/>
      <c r="B13" s="342" t="s">
        <v>45</v>
      </c>
      <c r="C13" s="342" t="s">
        <v>46</v>
      </c>
      <c r="D13" s="342" t="s">
        <v>47</v>
      </c>
      <c r="E13" s="342" t="s">
        <v>48</v>
      </c>
      <c r="F13" s="342" t="s">
        <v>41</v>
      </c>
      <c r="G13" s="344">
        <v>4</v>
      </c>
      <c r="H13" s="361" t="s">
        <v>46</v>
      </c>
      <c r="I13" s="11"/>
      <c r="J13" s="12"/>
      <c r="K13" s="12"/>
      <c r="L13" s="12"/>
      <c r="M13" s="41"/>
      <c r="N13" s="11"/>
      <c r="O13" s="12"/>
      <c r="P13" s="12">
        <v>1</v>
      </c>
      <c r="Q13" s="12"/>
      <c r="R13" s="21">
        <v>44994</v>
      </c>
      <c r="S13" s="11"/>
      <c r="T13" s="12"/>
      <c r="U13" s="12">
        <v>1</v>
      </c>
      <c r="V13" s="12"/>
      <c r="W13" s="22">
        <v>44994</v>
      </c>
      <c r="X13" s="11"/>
      <c r="Y13" s="12"/>
      <c r="Z13" s="12"/>
      <c r="AA13" s="12"/>
      <c r="AB13" s="41"/>
      <c r="AC13" s="11"/>
      <c r="AD13" s="12"/>
      <c r="AE13" s="12"/>
      <c r="AF13" s="12"/>
      <c r="AG13" s="20"/>
      <c r="AH13" s="11"/>
      <c r="AI13" s="12"/>
      <c r="AJ13" s="12">
        <v>1</v>
      </c>
      <c r="AK13" s="12"/>
      <c r="AL13" s="22">
        <v>44994</v>
      </c>
      <c r="AM13" s="14"/>
      <c r="AN13" s="12"/>
      <c r="AO13" s="12"/>
      <c r="AP13" s="12"/>
      <c r="AQ13" s="21"/>
      <c r="AR13" s="347" t="s">
        <v>133</v>
      </c>
    </row>
    <row r="14" spans="1:44" ht="56.25" customHeight="1" x14ac:dyDescent="0.25">
      <c r="A14" s="359"/>
      <c r="B14" s="366"/>
      <c r="C14" s="366"/>
      <c r="D14" s="366"/>
      <c r="E14" s="366"/>
      <c r="F14" s="366"/>
      <c r="G14" s="367"/>
      <c r="H14" s="368"/>
      <c r="I14" s="11"/>
      <c r="J14" s="12"/>
      <c r="K14" s="12">
        <v>5</v>
      </c>
      <c r="L14" s="12">
        <v>4</v>
      </c>
      <c r="M14" s="13">
        <v>45001</v>
      </c>
      <c r="N14" s="11"/>
      <c r="O14" s="12"/>
      <c r="P14" s="12"/>
      <c r="Q14" s="20"/>
      <c r="R14" s="21"/>
      <c r="S14" s="11"/>
      <c r="T14" s="12"/>
      <c r="U14" s="20">
        <v>2</v>
      </c>
      <c r="V14" s="20">
        <v>1</v>
      </c>
      <c r="W14" s="22">
        <v>45001</v>
      </c>
      <c r="X14" s="11"/>
      <c r="Y14" s="12"/>
      <c r="Z14" s="12"/>
      <c r="AA14" s="12"/>
      <c r="AB14" s="22"/>
      <c r="AC14" s="11"/>
      <c r="AD14" s="12"/>
      <c r="AE14" s="12"/>
      <c r="AF14" s="12"/>
      <c r="AG14" s="21"/>
      <c r="AH14" s="11"/>
      <c r="AI14" s="12"/>
      <c r="AJ14" s="12">
        <v>2</v>
      </c>
      <c r="AK14" s="12">
        <v>1</v>
      </c>
      <c r="AL14" s="22">
        <v>45001</v>
      </c>
      <c r="AM14" s="14"/>
      <c r="AN14" s="12"/>
      <c r="AO14" s="12"/>
      <c r="AP14" s="12"/>
      <c r="AQ14" s="21"/>
      <c r="AR14" s="348"/>
    </row>
    <row r="15" spans="1:44" ht="56.25" customHeight="1" x14ac:dyDescent="0.25">
      <c r="A15" s="360"/>
      <c r="B15" s="343"/>
      <c r="C15" s="343"/>
      <c r="D15" s="343"/>
      <c r="E15" s="343"/>
      <c r="F15" s="343"/>
      <c r="G15" s="345"/>
      <c r="H15" s="362"/>
      <c r="I15" s="11"/>
      <c r="J15" s="12"/>
      <c r="K15" s="12"/>
      <c r="L15" s="12"/>
      <c r="M15" s="13" t="s">
        <v>162</v>
      </c>
      <c r="N15" s="11"/>
      <c r="O15" s="12"/>
      <c r="P15" s="20">
        <v>1</v>
      </c>
      <c r="Q15" s="20">
        <v>2</v>
      </c>
      <c r="R15" s="22">
        <v>45021</v>
      </c>
      <c r="S15" s="11"/>
      <c r="T15" s="12"/>
      <c r="U15" s="20">
        <v>1</v>
      </c>
      <c r="V15" s="20">
        <v>2</v>
      </c>
      <c r="W15" s="22">
        <v>45021</v>
      </c>
      <c r="X15" s="11"/>
      <c r="Y15" s="12"/>
      <c r="Z15" s="20">
        <v>1</v>
      </c>
      <c r="AA15" s="20">
        <v>2</v>
      </c>
      <c r="AB15" s="22">
        <v>45021</v>
      </c>
      <c r="AC15" s="11"/>
      <c r="AD15" s="12"/>
      <c r="AE15" s="12"/>
      <c r="AF15" s="12"/>
      <c r="AG15" s="21"/>
      <c r="AH15" s="11"/>
      <c r="AI15" s="12"/>
      <c r="AJ15" s="12"/>
      <c r="AK15" s="12"/>
      <c r="AL15" s="22"/>
      <c r="AM15" s="14"/>
      <c r="AN15" s="12"/>
      <c r="AO15" s="12"/>
      <c r="AP15" s="12"/>
      <c r="AQ15" s="21"/>
      <c r="AR15" s="156" t="s">
        <v>136</v>
      </c>
    </row>
    <row r="16" spans="1:44" ht="63" customHeight="1" x14ac:dyDescent="0.25">
      <c r="A16" s="349" t="s">
        <v>49</v>
      </c>
      <c r="B16" s="369" t="s">
        <v>50</v>
      </c>
      <c r="C16" s="369" t="s">
        <v>51</v>
      </c>
      <c r="D16" s="369" t="s">
        <v>23</v>
      </c>
      <c r="E16" s="369" t="s">
        <v>52</v>
      </c>
      <c r="F16" s="371" t="s">
        <v>25</v>
      </c>
      <c r="G16" s="373">
        <v>1</v>
      </c>
      <c r="H16" s="375" t="s">
        <v>53</v>
      </c>
      <c r="I16" s="11">
        <v>4</v>
      </c>
      <c r="J16" s="12">
        <v>2</v>
      </c>
      <c r="K16" s="12">
        <v>0</v>
      </c>
      <c r="L16" s="12">
        <v>0</v>
      </c>
      <c r="M16" s="13">
        <v>44973</v>
      </c>
      <c r="N16" s="11">
        <v>1</v>
      </c>
      <c r="O16" s="12"/>
      <c r="P16" s="12"/>
      <c r="Q16" s="20"/>
      <c r="R16" s="21">
        <v>44973</v>
      </c>
      <c r="S16" s="11"/>
      <c r="T16" s="12"/>
      <c r="U16" s="20"/>
      <c r="V16" s="20"/>
      <c r="W16" s="22"/>
      <c r="X16" s="11"/>
      <c r="Y16" s="12"/>
      <c r="Z16" s="12"/>
      <c r="AA16" s="12"/>
      <c r="AB16" s="22"/>
      <c r="AC16" s="11">
        <v>1</v>
      </c>
      <c r="AD16" s="12"/>
      <c r="AE16" s="12"/>
      <c r="AF16" s="12"/>
      <c r="AG16" s="21">
        <v>44973</v>
      </c>
      <c r="AH16" s="28">
        <v>2</v>
      </c>
      <c r="AI16" s="29">
        <v>3</v>
      </c>
      <c r="AJ16" s="12"/>
      <c r="AK16" s="12"/>
      <c r="AL16" s="22"/>
      <c r="AM16" s="14"/>
      <c r="AN16" s="12"/>
      <c r="AO16" s="12"/>
      <c r="AP16" s="12"/>
      <c r="AQ16" s="21"/>
      <c r="AR16" s="16" t="s">
        <v>54</v>
      </c>
    </row>
    <row r="17" spans="1:44" ht="63" customHeight="1" x14ac:dyDescent="0.25">
      <c r="A17" s="350"/>
      <c r="B17" s="381"/>
      <c r="C17" s="370"/>
      <c r="D17" s="370"/>
      <c r="E17" s="370"/>
      <c r="F17" s="372"/>
      <c r="G17" s="374"/>
      <c r="H17" s="376"/>
      <c r="I17" s="24"/>
      <c r="J17" s="25"/>
      <c r="K17" s="25"/>
      <c r="L17" s="25"/>
      <c r="M17" s="277" t="s">
        <v>140</v>
      </c>
      <c r="N17" s="11"/>
      <c r="O17" s="12"/>
      <c r="P17" s="12"/>
      <c r="Q17" s="20"/>
      <c r="R17" s="21"/>
      <c r="S17" s="11"/>
      <c r="T17" s="12"/>
      <c r="U17" s="20"/>
      <c r="V17" s="20"/>
      <c r="W17" s="22"/>
      <c r="X17" s="11"/>
      <c r="Y17" s="12"/>
      <c r="Z17" s="12"/>
      <c r="AA17" s="12"/>
      <c r="AB17" s="22"/>
      <c r="AC17" s="11"/>
      <c r="AD17" s="12"/>
      <c r="AE17" s="12"/>
      <c r="AF17" s="12"/>
      <c r="AG17" s="21"/>
      <c r="AH17" s="28"/>
      <c r="AI17" s="29"/>
      <c r="AJ17" s="12"/>
      <c r="AK17" s="12"/>
      <c r="AL17" s="22"/>
      <c r="AM17" s="14"/>
      <c r="AN17" s="12"/>
      <c r="AO17" s="12"/>
      <c r="AP17" s="12"/>
      <c r="AQ17" s="21"/>
      <c r="AR17" s="16"/>
    </row>
    <row r="18" spans="1:44" ht="63" customHeight="1" x14ac:dyDescent="0.25">
      <c r="A18" s="350"/>
      <c r="B18" s="381"/>
      <c r="C18" s="221"/>
      <c r="D18" s="279"/>
      <c r="E18" s="221"/>
      <c r="F18" s="273"/>
      <c r="G18" s="274"/>
      <c r="H18" s="275"/>
      <c r="I18" s="24"/>
      <c r="J18" s="25"/>
      <c r="K18" s="25"/>
      <c r="L18" s="35"/>
      <c r="M18" s="280"/>
      <c r="N18" s="243">
        <v>0</v>
      </c>
      <c r="O18" s="243">
        <v>0</v>
      </c>
      <c r="P18" s="243">
        <v>0</v>
      </c>
      <c r="Q18" s="243">
        <v>0</v>
      </c>
      <c r="R18" s="244">
        <v>45106</v>
      </c>
      <c r="S18" s="11"/>
      <c r="T18" s="12"/>
      <c r="U18" s="20"/>
      <c r="V18" s="20"/>
      <c r="W18" s="21"/>
      <c r="X18" s="11"/>
      <c r="Y18" s="12"/>
      <c r="Z18" s="12"/>
      <c r="AA18" s="20"/>
      <c r="AB18" s="21"/>
      <c r="AC18" s="11"/>
      <c r="AD18" s="12"/>
      <c r="AE18" s="12"/>
      <c r="AF18" s="12"/>
      <c r="AG18" s="21"/>
      <c r="AH18" s="28"/>
      <c r="AI18" s="29"/>
      <c r="AJ18" s="12"/>
      <c r="AK18" s="12"/>
      <c r="AL18" s="22"/>
      <c r="AM18" s="14"/>
      <c r="AN18" s="12"/>
      <c r="AO18" s="12"/>
      <c r="AP18" s="12"/>
      <c r="AQ18" s="21"/>
      <c r="AR18" s="16"/>
    </row>
    <row r="19" spans="1:44" ht="32.25" customHeight="1" x14ac:dyDescent="0.25">
      <c r="A19" s="350"/>
      <c r="B19" s="381"/>
      <c r="C19" s="369"/>
      <c r="D19" s="390" t="s">
        <v>141</v>
      </c>
      <c r="E19" s="369" t="s">
        <v>146</v>
      </c>
      <c r="F19" s="371" t="s">
        <v>41</v>
      </c>
      <c r="G19" s="373">
        <v>4</v>
      </c>
      <c r="H19" s="375"/>
      <c r="I19" s="24"/>
      <c r="J19" s="25"/>
      <c r="K19" s="25">
        <v>3</v>
      </c>
      <c r="L19" s="35">
        <v>1</v>
      </c>
      <c r="M19" s="25"/>
      <c r="N19" s="14"/>
      <c r="O19" s="12"/>
      <c r="P19" s="12">
        <v>1</v>
      </c>
      <c r="Q19" s="20"/>
      <c r="R19" s="15">
        <v>45019</v>
      </c>
      <c r="S19" s="11"/>
      <c r="T19" s="12"/>
      <c r="U19" s="12">
        <v>1</v>
      </c>
      <c r="V19" s="20"/>
      <c r="W19" s="15" t="s">
        <v>145</v>
      </c>
      <c r="X19" s="11"/>
      <c r="Y19" s="12"/>
      <c r="Z19" s="12">
        <v>1</v>
      </c>
      <c r="AA19" s="20"/>
      <c r="AB19" s="15">
        <v>45019</v>
      </c>
      <c r="AC19" s="11"/>
      <c r="AD19" s="12"/>
      <c r="AE19" s="12"/>
      <c r="AF19" s="12"/>
      <c r="AG19" s="21"/>
      <c r="AH19" s="28"/>
      <c r="AI19" s="29"/>
      <c r="AJ19" s="12"/>
      <c r="AK19" s="12"/>
      <c r="AL19" s="22"/>
      <c r="AM19" s="14"/>
      <c r="AN19" s="12"/>
      <c r="AO19" s="12"/>
      <c r="AP19" s="12"/>
      <c r="AQ19" s="21"/>
      <c r="AR19" s="16"/>
    </row>
    <row r="20" spans="1:44" ht="32.25" customHeight="1" x14ac:dyDescent="0.25">
      <c r="A20" s="350"/>
      <c r="B20" s="381"/>
      <c r="C20" s="381"/>
      <c r="D20" s="391"/>
      <c r="E20" s="381"/>
      <c r="F20" s="393"/>
      <c r="G20" s="396"/>
      <c r="H20" s="389"/>
      <c r="I20" s="24"/>
      <c r="J20" s="25"/>
      <c r="K20" s="25"/>
      <c r="L20" s="35"/>
      <c r="M20" s="25"/>
      <c r="N20" s="276"/>
      <c r="O20" s="243"/>
      <c r="P20" s="243">
        <v>1</v>
      </c>
      <c r="Q20" s="243">
        <v>3</v>
      </c>
      <c r="R20" s="244">
        <v>45097</v>
      </c>
      <c r="S20" s="243"/>
      <c r="T20" s="243"/>
      <c r="U20" s="243"/>
      <c r="V20" s="243"/>
      <c r="W20" s="244">
        <v>45097</v>
      </c>
      <c r="X20" s="243"/>
      <c r="Y20" s="243"/>
      <c r="Z20" s="243"/>
      <c r="AA20" s="243">
        <v>1</v>
      </c>
      <c r="AB20" s="243"/>
      <c r="AC20" s="11"/>
      <c r="AD20" s="12"/>
      <c r="AE20" s="12"/>
      <c r="AF20" s="12"/>
      <c r="AG20" s="21"/>
      <c r="AH20" s="28"/>
      <c r="AI20" s="29"/>
      <c r="AJ20" s="12"/>
      <c r="AK20" s="12"/>
      <c r="AL20" s="22"/>
      <c r="AM20" s="14"/>
      <c r="AN20" s="12"/>
      <c r="AO20" s="12"/>
      <c r="AP20" s="12"/>
      <c r="AQ20" s="21"/>
      <c r="AR20" s="16"/>
    </row>
    <row r="21" spans="1:44" ht="32.25" customHeight="1" x14ac:dyDescent="0.25">
      <c r="A21" s="350"/>
      <c r="B21" s="370"/>
      <c r="C21" s="370"/>
      <c r="D21" s="392"/>
      <c r="E21" s="370"/>
      <c r="F21" s="372"/>
      <c r="G21" s="374"/>
      <c r="H21" s="376"/>
      <c r="I21" s="24"/>
      <c r="J21" s="25"/>
      <c r="K21" s="25"/>
      <c r="L21" s="35"/>
      <c r="M21" s="25"/>
      <c r="N21" s="276"/>
      <c r="O21" s="243"/>
      <c r="P21" s="243"/>
      <c r="Q21" s="243"/>
      <c r="R21" s="244"/>
      <c r="S21" s="243"/>
      <c r="T21" s="243"/>
      <c r="U21" s="243">
        <v>2</v>
      </c>
      <c r="V21" s="243">
        <v>2</v>
      </c>
      <c r="W21" s="244">
        <v>45098</v>
      </c>
      <c r="X21" s="243"/>
      <c r="Y21" s="243"/>
      <c r="Z21" s="243">
        <v>3</v>
      </c>
      <c r="AA21" s="243">
        <v>2</v>
      </c>
      <c r="AB21" s="244">
        <v>45098</v>
      </c>
      <c r="AC21" s="11"/>
      <c r="AD21" s="12"/>
      <c r="AE21" s="12"/>
      <c r="AF21" s="12"/>
      <c r="AG21" s="21"/>
      <c r="AH21" s="28"/>
      <c r="AI21" s="29"/>
      <c r="AJ21" s="12"/>
      <c r="AK21" s="12"/>
      <c r="AL21" s="22"/>
      <c r="AM21" s="14"/>
      <c r="AN21" s="12"/>
      <c r="AO21" s="12"/>
      <c r="AP21" s="12"/>
      <c r="AQ21" s="21"/>
      <c r="AR21" s="16"/>
    </row>
    <row r="22" spans="1:44" ht="51" x14ac:dyDescent="0.25">
      <c r="A22" s="350"/>
      <c r="B22" s="42" t="s">
        <v>55</v>
      </c>
      <c r="C22" s="42" t="s">
        <v>56</v>
      </c>
      <c r="D22" s="42" t="s">
        <v>23</v>
      </c>
      <c r="E22" s="42" t="s">
        <v>57</v>
      </c>
      <c r="F22" s="42" t="s">
        <v>41</v>
      </c>
      <c r="G22" s="43">
        <v>2</v>
      </c>
      <c r="H22" s="44" t="s">
        <v>58</v>
      </c>
      <c r="I22" s="11"/>
      <c r="J22" s="12"/>
      <c r="K22" s="12">
        <v>1</v>
      </c>
      <c r="L22" s="12"/>
      <c r="M22" s="278">
        <v>45007</v>
      </c>
      <c r="N22" s="11"/>
      <c r="O22" s="12"/>
      <c r="P22" s="12">
        <v>1</v>
      </c>
      <c r="Q22" s="12"/>
      <c r="R22" s="214">
        <v>45007</v>
      </c>
      <c r="S22" s="11"/>
      <c r="T22" s="12"/>
      <c r="U22" s="20"/>
      <c r="V22" s="20"/>
      <c r="W22" s="22"/>
      <c r="X22" s="11"/>
      <c r="Y22" s="12"/>
      <c r="Z22" s="12"/>
      <c r="AA22" s="12"/>
      <c r="AB22" s="22"/>
      <c r="AC22" s="11"/>
      <c r="AD22" s="12"/>
      <c r="AE22" s="12">
        <v>1</v>
      </c>
      <c r="AF22" s="12"/>
      <c r="AG22" s="46">
        <v>45008</v>
      </c>
      <c r="AH22" s="11"/>
      <c r="AI22" s="12"/>
      <c r="AJ22" s="12"/>
      <c r="AK22" s="12"/>
      <c r="AL22" s="22"/>
      <c r="AM22" s="14"/>
      <c r="AN22" s="12"/>
      <c r="AO22" s="12"/>
      <c r="AP22" s="12"/>
      <c r="AQ22" s="21"/>
      <c r="AR22" s="16"/>
    </row>
    <row r="23" spans="1:44" ht="78" customHeight="1" x14ac:dyDescent="0.25">
      <c r="A23" s="350"/>
      <c r="B23" s="369" t="s">
        <v>59</v>
      </c>
      <c r="C23" s="369" t="s">
        <v>60</v>
      </c>
      <c r="D23" s="369" t="s">
        <v>23</v>
      </c>
      <c r="E23" s="369" t="s">
        <v>61</v>
      </c>
      <c r="F23" s="369" t="s">
        <v>41</v>
      </c>
      <c r="G23" s="373">
        <v>3</v>
      </c>
      <c r="H23" s="375" t="s">
        <v>61</v>
      </c>
      <c r="I23" s="11"/>
      <c r="J23" s="12"/>
      <c r="K23" s="12"/>
      <c r="L23" s="12"/>
      <c r="M23" s="34" t="s">
        <v>62</v>
      </c>
      <c r="N23" s="11"/>
      <c r="O23" s="12"/>
      <c r="P23" s="12"/>
      <c r="Q23" s="20">
        <v>1</v>
      </c>
      <c r="R23" s="15" t="s">
        <v>63</v>
      </c>
      <c r="S23" s="11"/>
      <c r="T23" s="12"/>
      <c r="U23" s="20"/>
      <c r="V23" s="20"/>
      <c r="W23" s="22"/>
      <c r="X23" s="11"/>
      <c r="Y23" s="12"/>
      <c r="Z23" s="12"/>
      <c r="AA23" s="12"/>
      <c r="AB23" s="22"/>
      <c r="AC23" s="11"/>
      <c r="AD23" s="12"/>
      <c r="AE23" s="12"/>
      <c r="AF23" s="12"/>
      <c r="AG23" s="21"/>
      <c r="AH23" s="11"/>
      <c r="AI23" s="12"/>
      <c r="AJ23" s="12"/>
      <c r="AK23" s="12"/>
      <c r="AL23" s="22"/>
      <c r="AM23" s="14"/>
      <c r="AN23" s="12"/>
      <c r="AO23" s="12"/>
      <c r="AP23" s="12"/>
      <c r="AQ23" s="21"/>
      <c r="AR23" s="23" t="s">
        <v>64</v>
      </c>
    </row>
    <row r="24" spans="1:44" ht="132" customHeight="1" x14ac:dyDescent="0.25">
      <c r="A24" s="351"/>
      <c r="B24" s="370"/>
      <c r="C24" s="370"/>
      <c r="D24" s="370"/>
      <c r="E24" s="370"/>
      <c r="F24" s="370"/>
      <c r="G24" s="374"/>
      <c r="H24" s="376"/>
      <c r="I24" s="11"/>
      <c r="J24" s="12"/>
      <c r="K24" s="12"/>
      <c r="L24" s="12"/>
      <c r="M24" s="13" t="s">
        <v>135</v>
      </c>
      <c r="N24" s="11"/>
      <c r="O24" s="12"/>
      <c r="P24" s="12"/>
      <c r="Q24" s="20"/>
      <c r="R24" s="36" t="s">
        <v>164</v>
      </c>
      <c r="S24" s="11"/>
      <c r="T24" s="12"/>
      <c r="U24" s="20"/>
      <c r="V24" s="20"/>
      <c r="W24" s="22"/>
      <c r="X24" s="11"/>
      <c r="Y24" s="12"/>
      <c r="Z24" s="12"/>
      <c r="AA24" s="12"/>
      <c r="AB24" s="22"/>
      <c r="AC24" s="11"/>
      <c r="AD24" s="12"/>
      <c r="AE24" s="12"/>
      <c r="AF24" s="12"/>
      <c r="AG24" s="21"/>
      <c r="AH24" s="11"/>
      <c r="AI24" s="12"/>
      <c r="AJ24" s="12"/>
      <c r="AK24" s="12"/>
      <c r="AL24" s="22"/>
      <c r="AM24" s="14"/>
      <c r="AN24" s="12"/>
      <c r="AO24" s="12"/>
      <c r="AP24" s="12"/>
      <c r="AQ24" s="21"/>
      <c r="AR24" s="23"/>
    </row>
    <row r="25" spans="1:44" ht="140.25" customHeight="1" x14ac:dyDescent="0.25">
      <c r="A25" s="339" t="s">
        <v>65</v>
      </c>
      <c r="B25" s="329" t="s">
        <v>66</v>
      </c>
      <c r="C25" s="329" t="s">
        <v>67</v>
      </c>
      <c r="D25" s="329" t="s">
        <v>68</v>
      </c>
      <c r="E25" s="329" t="s">
        <v>67</v>
      </c>
      <c r="F25" s="329" t="s">
        <v>25</v>
      </c>
      <c r="G25" s="331">
        <v>1</v>
      </c>
      <c r="H25" s="333" t="s">
        <v>67</v>
      </c>
      <c r="I25" s="11"/>
      <c r="J25" s="12"/>
      <c r="K25" s="12"/>
      <c r="L25" s="12"/>
      <c r="M25" s="224" t="s">
        <v>163</v>
      </c>
      <c r="N25" s="11"/>
      <c r="O25" s="12"/>
      <c r="P25" s="12"/>
      <c r="Q25" s="20"/>
      <c r="R25" s="21"/>
      <c r="S25" s="11">
        <v>13</v>
      </c>
      <c r="T25" s="12">
        <v>9</v>
      </c>
      <c r="U25" s="20"/>
      <c r="V25" s="20"/>
      <c r="W25" s="22">
        <v>44950</v>
      </c>
      <c r="X25" s="11"/>
      <c r="Y25" s="12"/>
      <c r="Z25" s="12"/>
      <c r="AA25" s="12"/>
      <c r="AB25" s="22"/>
      <c r="AC25" s="11"/>
      <c r="AD25" s="12"/>
      <c r="AE25" s="12"/>
      <c r="AF25" s="12"/>
      <c r="AG25" s="21"/>
      <c r="AH25" s="11"/>
      <c r="AI25" s="12"/>
      <c r="AJ25" s="12"/>
      <c r="AK25" s="12"/>
      <c r="AL25" s="22"/>
      <c r="AM25" s="14"/>
      <c r="AN25" s="12"/>
      <c r="AO25" s="12"/>
      <c r="AP25" s="12"/>
      <c r="AQ25" s="21"/>
      <c r="AR25" s="23" t="s">
        <v>70</v>
      </c>
    </row>
    <row r="26" spans="1:44" ht="48" customHeight="1" x14ac:dyDescent="0.25">
      <c r="A26" s="340"/>
      <c r="B26" s="335"/>
      <c r="C26" s="330"/>
      <c r="D26" s="330"/>
      <c r="E26" s="330"/>
      <c r="F26" s="330"/>
      <c r="G26" s="332"/>
      <c r="H26" s="334"/>
      <c r="I26" s="11"/>
      <c r="J26" s="12"/>
      <c r="K26" s="12"/>
      <c r="L26" s="12"/>
      <c r="M26" s="52"/>
      <c r="N26" s="53">
        <v>1</v>
      </c>
      <c r="O26" s="12"/>
      <c r="P26" s="12"/>
      <c r="Q26" s="20"/>
      <c r="R26" s="54" t="s">
        <v>71</v>
      </c>
      <c r="S26" s="53">
        <v>1</v>
      </c>
      <c r="T26" s="12"/>
      <c r="U26" s="20"/>
      <c r="V26" s="20"/>
      <c r="W26" s="22">
        <v>45001</v>
      </c>
      <c r="X26" s="53">
        <v>1</v>
      </c>
      <c r="Y26" s="12"/>
      <c r="Z26" s="12"/>
      <c r="AA26" s="12"/>
      <c r="AB26" s="13" t="s">
        <v>72</v>
      </c>
      <c r="AC26" s="11"/>
      <c r="AD26" s="12"/>
      <c r="AE26" s="12"/>
      <c r="AF26" s="12"/>
      <c r="AG26" s="21"/>
      <c r="AH26" s="55">
        <v>3</v>
      </c>
      <c r="AI26" s="56"/>
      <c r="AJ26" s="12"/>
      <c r="AK26" s="12"/>
      <c r="AL26" s="57" t="s">
        <v>73</v>
      </c>
      <c r="AM26" s="58"/>
      <c r="AN26" s="59"/>
      <c r="AO26" s="59"/>
      <c r="AP26" s="59"/>
      <c r="AQ26" s="60"/>
      <c r="AR26" s="23" t="s">
        <v>74</v>
      </c>
    </row>
    <row r="27" spans="1:44" ht="45" customHeight="1" x14ac:dyDescent="0.25">
      <c r="A27" s="340"/>
      <c r="B27" s="335"/>
      <c r="C27" s="329" t="s">
        <v>75</v>
      </c>
      <c r="D27" s="329" t="s">
        <v>23</v>
      </c>
      <c r="E27" s="329" t="s">
        <v>76</v>
      </c>
      <c r="F27" s="329" t="s">
        <v>25</v>
      </c>
      <c r="G27" s="331">
        <v>2</v>
      </c>
      <c r="H27" s="333" t="s">
        <v>76</v>
      </c>
      <c r="I27" s="11"/>
      <c r="J27" s="12"/>
      <c r="K27" s="12"/>
      <c r="L27" s="12"/>
      <c r="M27" s="13"/>
      <c r="N27" s="53">
        <v>1</v>
      </c>
      <c r="O27" s="64"/>
      <c r="P27" s="64"/>
      <c r="Q27" s="65"/>
      <c r="R27" s="54" t="s">
        <v>77</v>
      </c>
      <c r="S27" s="11"/>
      <c r="T27" s="12"/>
      <c r="U27" s="20"/>
      <c r="V27" s="20"/>
      <c r="W27" s="22"/>
      <c r="X27" s="11"/>
      <c r="Y27" s="12"/>
      <c r="Z27" s="12"/>
      <c r="AA27" s="12"/>
      <c r="AB27" s="22"/>
      <c r="AC27" s="11"/>
      <c r="AD27" s="12"/>
      <c r="AE27" s="12"/>
      <c r="AF27" s="12"/>
      <c r="AG27" s="21"/>
      <c r="AH27" s="11"/>
      <c r="AI27" s="12"/>
      <c r="AJ27" s="12"/>
      <c r="AK27" s="12"/>
      <c r="AL27" s="22"/>
      <c r="AM27" s="14"/>
      <c r="AN27" s="12"/>
      <c r="AO27" s="12"/>
      <c r="AP27" s="12"/>
      <c r="AQ27" s="21"/>
      <c r="AR27" s="16" t="s">
        <v>78</v>
      </c>
    </row>
    <row r="28" spans="1:44" ht="33" customHeight="1" x14ac:dyDescent="0.25">
      <c r="A28" s="340"/>
      <c r="B28" s="330"/>
      <c r="C28" s="330"/>
      <c r="D28" s="330"/>
      <c r="E28" s="330"/>
      <c r="F28" s="330"/>
      <c r="G28" s="332"/>
      <c r="H28" s="334"/>
      <c r="I28" s="11">
        <v>8</v>
      </c>
      <c r="J28" s="12">
        <v>1</v>
      </c>
      <c r="K28" s="12"/>
      <c r="L28" s="12"/>
      <c r="M28" s="160">
        <v>45027</v>
      </c>
      <c r="N28" s="196">
        <v>5</v>
      </c>
      <c r="O28" s="197">
        <v>1</v>
      </c>
      <c r="P28" s="197"/>
      <c r="Q28" s="198"/>
      <c r="R28" s="160">
        <v>45027</v>
      </c>
      <c r="S28" s="11"/>
      <c r="T28" s="12"/>
      <c r="U28" s="20"/>
      <c r="V28" s="20"/>
      <c r="W28" s="22"/>
      <c r="X28" s="11"/>
      <c r="Y28" s="12"/>
      <c r="Z28" s="12"/>
      <c r="AA28" s="12"/>
      <c r="AB28" s="22"/>
      <c r="AC28" s="11"/>
      <c r="AD28" s="12"/>
      <c r="AE28" s="12"/>
      <c r="AF28" s="12"/>
      <c r="AG28" s="264"/>
      <c r="AH28" s="233">
        <v>5</v>
      </c>
      <c r="AI28" s="226">
        <v>1</v>
      </c>
      <c r="AJ28" s="226"/>
      <c r="AK28" s="234"/>
      <c r="AL28" s="36">
        <v>45027</v>
      </c>
      <c r="AM28" s="14"/>
      <c r="AN28" s="12"/>
      <c r="AO28" s="12"/>
      <c r="AP28" s="12"/>
      <c r="AQ28" s="21"/>
      <c r="AR28" s="23" t="s">
        <v>153</v>
      </c>
    </row>
    <row r="29" spans="1:44" ht="42.75" x14ac:dyDescent="0.25">
      <c r="A29" s="340"/>
      <c r="B29" s="329" t="s">
        <v>79</v>
      </c>
      <c r="C29" s="61" t="s">
        <v>80</v>
      </c>
      <c r="D29" s="61" t="s">
        <v>81</v>
      </c>
      <c r="E29" s="61" t="s">
        <v>80</v>
      </c>
      <c r="F29" s="61" t="s">
        <v>82</v>
      </c>
      <c r="G29" s="62">
        <v>3</v>
      </c>
      <c r="H29" s="63" t="s">
        <v>83</v>
      </c>
      <c r="I29" s="66">
        <v>7</v>
      </c>
      <c r="J29" s="67">
        <v>3</v>
      </c>
      <c r="K29" s="67">
        <v>7</v>
      </c>
      <c r="L29" s="67">
        <v>1</v>
      </c>
      <c r="M29" s="51" t="s">
        <v>84</v>
      </c>
      <c r="N29" s="66">
        <v>7</v>
      </c>
      <c r="O29" s="67">
        <v>3</v>
      </c>
      <c r="P29" s="67">
        <v>7</v>
      </c>
      <c r="Q29" s="67">
        <v>1</v>
      </c>
      <c r="R29" s="21">
        <v>45006</v>
      </c>
      <c r="S29" s="66">
        <v>7</v>
      </c>
      <c r="T29" s="67">
        <v>3</v>
      </c>
      <c r="U29" s="67">
        <v>7</v>
      </c>
      <c r="V29" s="67">
        <v>1</v>
      </c>
      <c r="W29" s="22">
        <v>45006</v>
      </c>
      <c r="X29" s="11"/>
      <c r="Y29" s="12"/>
      <c r="Z29" s="12"/>
      <c r="AA29" s="12"/>
      <c r="AB29" s="22"/>
      <c r="AC29" s="11"/>
      <c r="AD29" s="12"/>
      <c r="AE29" s="12"/>
      <c r="AF29" s="12"/>
      <c r="AG29" s="21"/>
      <c r="AH29" s="28">
        <v>7</v>
      </c>
      <c r="AI29" s="29">
        <v>3</v>
      </c>
      <c r="AJ29" s="29">
        <v>7</v>
      </c>
      <c r="AK29" s="29">
        <v>1</v>
      </c>
      <c r="AL29" s="22">
        <v>45006</v>
      </c>
      <c r="AM29" s="14"/>
      <c r="AN29" s="12"/>
      <c r="AO29" s="12"/>
      <c r="AP29" s="12"/>
      <c r="AQ29" s="21"/>
      <c r="AR29" s="23" t="s">
        <v>85</v>
      </c>
    </row>
    <row r="30" spans="1:44" ht="59.25" customHeight="1" x14ac:dyDescent="0.25">
      <c r="A30" s="340"/>
      <c r="B30" s="335"/>
      <c r="C30" s="68" t="s">
        <v>86</v>
      </c>
      <c r="D30" s="68" t="s">
        <v>81</v>
      </c>
      <c r="E30" s="68" t="s">
        <v>87</v>
      </c>
      <c r="F30" s="68" t="s">
        <v>82</v>
      </c>
      <c r="G30" s="68">
        <v>4</v>
      </c>
      <c r="H30" s="69" t="s">
        <v>88</v>
      </c>
      <c r="I30" s="66">
        <v>15</v>
      </c>
      <c r="J30" s="67">
        <v>8</v>
      </c>
      <c r="K30" s="67">
        <v>10</v>
      </c>
      <c r="L30" s="67">
        <v>4</v>
      </c>
      <c r="M30" s="51">
        <v>44991</v>
      </c>
      <c r="N30" s="66">
        <v>10</v>
      </c>
      <c r="O30" s="67">
        <v>2</v>
      </c>
      <c r="P30" s="67">
        <v>7</v>
      </c>
      <c r="Q30" s="70">
        <v>4</v>
      </c>
      <c r="R30" s="71">
        <v>44992</v>
      </c>
      <c r="S30" s="66">
        <v>10</v>
      </c>
      <c r="T30" s="67">
        <v>2</v>
      </c>
      <c r="U30" s="67">
        <v>7</v>
      </c>
      <c r="V30" s="70">
        <v>4</v>
      </c>
      <c r="W30" s="72">
        <v>44992</v>
      </c>
      <c r="X30" s="53"/>
      <c r="Y30" s="64"/>
      <c r="Z30" s="64"/>
      <c r="AA30" s="65"/>
      <c r="AB30" s="72"/>
      <c r="AC30" s="53"/>
      <c r="AD30" s="64"/>
      <c r="AE30" s="64"/>
      <c r="AF30" s="64"/>
      <c r="AG30" s="71"/>
      <c r="AH30" s="66">
        <v>10</v>
      </c>
      <c r="AI30" s="67">
        <v>2</v>
      </c>
      <c r="AJ30" s="67">
        <v>7</v>
      </c>
      <c r="AK30" s="67">
        <v>4</v>
      </c>
      <c r="AL30" s="72">
        <v>44992</v>
      </c>
      <c r="AM30" s="73"/>
      <c r="AN30" s="64"/>
      <c r="AO30" s="64"/>
      <c r="AP30" s="64"/>
      <c r="AQ30" s="71"/>
      <c r="AR30" s="23" t="s">
        <v>89</v>
      </c>
    </row>
    <row r="31" spans="1:44" ht="49.5" customHeight="1" x14ac:dyDescent="0.25">
      <c r="A31" s="340"/>
      <c r="B31" s="335"/>
      <c r="C31" s="68" t="s">
        <v>90</v>
      </c>
      <c r="D31" s="68" t="s">
        <v>81</v>
      </c>
      <c r="E31" s="68" t="s">
        <v>90</v>
      </c>
      <c r="F31" s="68" t="s">
        <v>82</v>
      </c>
      <c r="G31" s="68">
        <v>5</v>
      </c>
      <c r="H31" s="69" t="s">
        <v>90</v>
      </c>
      <c r="I31" s="66">
        <v>17</v>
      </c>
      <c r="J31" s="67">
        <v>2</v>
      </c>
      <c r="K31" s="67">
        <v>14</v>
      </c>
      <c r="L31" s="67">
        <v>4</v>
      </c>
      <c r="M31" s="51">
        <v>44999</v>
      </c>
      <c r="N31" s="66">
        <v>17</v>
      </c>
      <c r="O31" s="67">
        <v>5</v>
      </c>
      <c r="P31" s="67">
        <v>8</v>
      </c>
      <c r="Q31" s="70">
        <v>7</v>
      </c>
      <c r="R31" s="71">
        <v>45000</v>
      </c>
      <c r="S31" s="66">
        <v>17</v>
      </c>
      <c r="T31" s="67">
        <v>5</v>
      </c>
      <c r="U31" s="67">
        <v>8</v>
      </c>
      <c r="V31" s="70">
        <v>7</v>
      </c>
      <c r="W31" s="72">
        <v>45000</v>
      </c>
      <c r="X31" s="53"/>
      <c r="Y31" s="64"/>
      <c r="Z31" s="64"/>
      <c r="AA31" s="65"/>
      <c r="AB31" s="72"/>
      <c r="AC31" s="53"/>
      <c r="AD31" s="64"/>
      <c r="AE31" s="64"/>
      <c r="AF31" s="64"/>
      <c r="AG31" s="71"/>
      <c r="AH31" s="66">
        <v>17</v>
      </c>
      <c r="AI31" s="67">
        <v>5</v>
      </c>
      <c r="AJ31" s="67">
        <v>8</v>
      </c>
      <c r="AK31" s="67">
        <v>7</v>
      </c>
      <c r="AL31" s="72">
        <v>45000</v>
      </c>
      <c r="AM31" s="73"/>
      <c r="AN31" s="64"/>
      <c r="AO31" s="64"/>
      <c r="AP31" s="64"/>
      <c r="AQ31" s="71"/>
      <c r="AR31" s="23" t="s">
        <v>89</v>
      </c>
    </row>
    <row r="32" spans="1:44" ht="49.5" customHeight="1" x14ac:dyDescent="0.25">
      <c r="A32" s="340"/>
      <c r="B32" s="335"/>
      <c r="C32" s="384" t="s">
        <v>152</v>
      </c>
      <c r="D32" s="384" t="s">
        <v>148</v>
      </c>
      <c r="E32" s="384" t="s">
        <v>149</v>
      </c>
      <c r="F32" s="384" t="s">
        <v>25</v>
      </c>
      <c r="G32" s="384">
        <v>6</v>
      </c>
      <c r="H32" s="394" t="s">
        <v>154</v>
      </c>
      <c r="I32" s="178">
        <v>12</v>
      </c>
      <c r="J32" s="179">
        <v>6</v>
      </c>
      <c r="K32" s="179"/>
      <c r="L32" s="179"/>
      <c r="M32" s="45">
        <v>45015</v>
      </c>
      <c r="N32" s="178">
        <v>6</v>
      </c>
      <c r="O32" s="179">
        <v>3</v>
      </c>
      <c r="P32" s="179"/>
      <c r="Q32" s="179"/>
      <c r="R32" s="180">
        <v>45015</v>
      </c>
      <c r="S32" s="178"/>
      <c r="T32" s="179"/>
      <c r="U32" s="179"/>
      <c r="V32" s="199"/>
      <c r="W32" s="180"/>
      <c r="X32" s="196"/>
      <c r="Y32" s="197"/>
      <c r="Z32" s="197"/>
      <c r="AA32" s="198"/>
      <c r="AB32" s="180"/>
      <c r="AC32" s="53"/>
      <c r="AD32" s="64"/>
      <c r="AE32" s="64"/>
      <c r="AF32" s="64"/>
      <c r="AG32" s="71"/>
      <c r="AH32" s="235">
        <v>6</v>
      </c>
      <c r="AI32" s="236">
        <v>3</v>
      </c>
      <c r="AJ32" s="236"/>
      <c r="AK32" s="236"/>
      <c r="AL32" s="237">
        <v>45015</v>
      </c>
      <c r="AM32" s="73"/>
      <c r="AN32" s="64"/>
      <c r="AO32" s="64"/>
      <c r="AP32" s="64"/>
      <c r="AQ32" s="71"/>
      <c r="AR32" s="177" t="s">
        <v>150</v>
      </c>
    </row>
    <row r="33" spans="1:44" ht="97.5" customHeight="1" x14ac:dyDescent="0.25">
      <c r="A33" s="340"/>
      <c r="B33" s="335"/>
      <c r="C33" s="386"/>
      <c r="D33" s="386"/>
      <c r="E33" s="386"/>
      <c r="F33" s="386"/>
      <c r="G33" s="386"/>
      <c r="H33" s="395"/>
      <c r="I33" s="200"/>
      <c r="J33" s="201"/>
      <c r="K33" s="201"/>
      <c r="L33" s="201"/>
      <c r="M33" s="164"/>
      <c r="N33" s="200"/>
      <c r="O33" s="201">
        <v>1</v>
      </c>
      <c r="P33" s="201"/>
      <c r="Q33" s="202"/>
      <c r="R33" s="203">
        <v>45016</v>
      </c>
      <c r="S33" s="200"/>
      <c r="T33" s="201">
        <v>1</v>
      </c>
      <c r="U33" s="201"/>
      <c r="V33" s="202"/>
      <c r="W33" s="203">
        <v>45016</v>
      </c>
      <c r="X33" s="200"/>
      <c r="Y33" s="201">
        <v>1</v>
      </c>
      <c r="Z33" s="201"/>
      <c r="AA33" s="202"/>
      <c r="AB33" s="203">
        <v>45016</v>
      </c>
      <c r="AC33" s="204"/>
      <c r="AD33" s="205"/>
      <c r="AE33" s="205"/>
      <c r="AF33" s="206"/>
      <c r="AG33" s="203"/>
      <c r="AH33" s="200"/>
      <c r="AI33" s="201"/>
      <c r="AJ33" s="201"/>
      <c r="AK33" s="201"/>
      <c r="AL33" s="207"/>
      <c r="AM33" s="208"/>
      <c r="AN33" s="209"/>
      <c r="AO33" s="209"/>
      <c r="AP33" s="209"/>
      <c r="AQ33" s="210"/>
      <c r="AR33" s="171" t="s">
        <v>151</v>
      </c>
    </row>
    <row r="34" spans="1:44" ht="47.25" customHeight="1" x14ac:dyDescent="0.25">
      <c r="A34" s="340"/>
      <c r="B34" s="335"/>
      <c r="C34" s="386"/>
      <c r="D34" s="386"/>
      <c r="E34" s="386"/>
      <c r="F34" s="386"/>
      <c r="G34" s="386"/>
      <c r="H34" s="395"/>
      <c r="I34" s="179"/>
      <c r="J34" s="12"/>
      <c r="K34" s="12"/>
      <c r="L34" s="12"/>
      <c r="M34" s="225" t="s">
        <v>170</v>
      </c>
      <c r="N34" s="226">
        <v>3</v>
      </c>
      <c r="O34" s="226"/>
      <c r="P34" s="226"/>
      <c r="Q34" s="226"/>
      <c r="R34" s="227">
        <v>45063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47.25" customHeight="1" x14ac:dyDescent="0.25">
      <c r="A35" s="340"/>
      <c r="B35" s="335"/>
      <c r="C35" s="385"/>
      <c r="D35" s="385"/>
      <c r="E35" s="385"/>
      <c r="F35" s="385"/>
      <c r="G35" s="385"/>
      <c r="H35" s="388"/>
      <c r="I35" s="268"/>
      <c r="J35" s="12"/>
      <c r="K35" s="12"/>
      <c r="L35" s="12"/>
      <c r="M35" s="271" t="s">
        <v>181</v>
      </c>
      <c r="N35" s="243">
        <v>7</v>
      </c>
      <c r="O35" s="243">
        <v>1</v>
      </c>
      <c r="P35" s="243"/>
      <c r="Q35" s="243"/>
      <c r="R35" s="244" t="s">
        <v>180</v>
      </c>
      <c r="S35" s="243">
        <v>7</v>
      </c>
      <c r="T35" s="243">
        <v>1</v>
      </c>
      <c r="U35" s="243"/>
      <c r="V35" s="243"/>
      <c r="W35" s="244">
        <v>45091</v>
      </c>
      <c r="X35" s="14"/>
      <c r="Y35" s="12"/>
      <c r="Z35" s="12"/>
      <c r="AA35" s="20"/>
      <c r="AB35" s="20"/>
      <c r="AC35" s="14"/>
      <c r="AD35" s="12"/>
      <c r="AE35" s="12"/>
      <c r="AF35" s="12"/>
      <c r="AG35" s="20"/>
      <c r="AH35" s="14"/>
      <c r="AI35" s="12"/>
      <c r="AJ35" s="12"/>
      <c r="AK35" s="12"/>
      <c r="AL35" s="20"/>
      <c r="AM35" s="14"/>
      <c r="AN35" s="12"/>
      <c r="AO35" s="12"/>
      <c r="AP35" s="12"/>
      <c r="AQ35" s="20"/>
      <c r="AR35" s="217"/>
    </row>
    <row r="36" spans="1:44" ht="114" x14ac:dyDescent="0.25">
      <c r="A36" s="341"/>
      <c r="B36" s="330"/>
      <c r="C36" s="222" t="s">
        <v>182</v>
      </c>
      <c r="D36" s="222" t="s">
        <v>183</v>
      </c>
      <c r="E36" s="222"/>
      <c r="F36" s="222" t="s">
        <v>82</v>
      </c>
      <c r="G36" s="222"/>
      <c r="H36" s="223"/>
      <c r="I36" s="239">
        <v>7</v>
      </c>
      <c r="J36" s="239">
        <v>2</v>
      </c>
      <c r="K36" s="239">
        <v>3</v>
      </c>
      <c r="L36" s="239">
        <v>3</v>
      </c>
      <c r="M36" s="244">
        <v>45086</v>
      </c>
      <c r="N36" s="243">
        <v>6</v>
      </c>
      <c r="O36" s="243">
        <v>1</v>
      </c>
      <c r="P36" s="243">
        <v>3</v>
      </c>
      <c r="Q36" s="243">
        <v>0</v>
      </c>
      <c r="R36" s="244">
        <v>45086</v>
      </c>
      <c r="S36" s="239">
        <v>5</v>
      </c>
      <c r="T36" s="239">
        <v>0</v>
      </c>
      <c r="U36" s="239">
        <v>3</v>
      </c>
      <c r="V36" s="239">
        <v>0</v>
      </c>
      <c r="W36" s="240">
        <v>45086</v>
      </c>
      <c r="X36" s="239">
        <v>6</v>
      </c>
      <c r="Y36" s="239">
        <v>0</v>
      </c>
      <c r="Z36" s="239">
        <v>3</v>
      </c>
      <c r="AA36" s="239">
        <v>0</v>
      </c>
      <c r="AB36" s="240">
        <v>45086</v>
      </c>
      <c r="AC36" s="14"/>
      <c r="AD36" s="12"/>
      <c r="AE36" s="12"/>
      <c r="AF36" s="12"/>
      <c r="AG36" s="20"/>
      <c r="AH36" s="14"/>
      <c r="AI36" s="12">
        <v>1</v>
      </c>
      <c r="AJ36" s="12"/>
      <c r="AK36" s="12"/>
      <c r="AL36" s="20"/>
      <c r="AM36" s="14"/>
      <c r="AN36" s="12"/>
      <c r="AO36" s="12"/>
      <c r="AP36" s="12"/>
      <c r="AQ36" s="20"/>
      <c r="AR36" s="272" t="s">
        <v>184</v>
      </c>
    </row>
    <row r="37" spans="1:44" ht="25.5" customHeight="1" x14ac:dyDescent="0.25">
      <c r="A37" s="336" t="s">
        <v>91</v>
      </c>
      <c r="B37" s="324" t="s">
        <v>92</v>
      </c>
      <c r="C37" s="377" t="s">
        <v>93</v>
      </c>
      <c r="D37" s="377" t="s">
        <v>81</v>
      </c>
      <c r="E37" s="377" t="s">
        <v>94</v>
      </c>
      <c r="F37" s="377" t="s">
        <v>25</v>
      </c>
      <c r="G37" s="380">
        <v>1</v>
      </c>
      <c r="H37" s="377" t="s">
        <v>95</v>
      </c>
      <c r="I37" s="14"/>
      <c r="J37" s="12"/>
      <c r="K37" s="12"/>
      <c r="L37" s="12"/>
      <c r="M37" s="13"/>
      <c r="N37" s="11"/>
      <c r="O37" s="12"/>
      <c r="P37" s="12">
        <v>5</v>
      </c>
      <c r="Q37" s="20">
        <v>2</v>
      </c>
      <c r="R37" s="21">
        <v>44967</v>
      </c>
      <c r="S37" s="11"/>
      <c r="T37" s="12"/>
      <c r="U37" s="12">
        <v>5</v>
      </c>
      <c r="V37" s="20">
        <v>2</v>
      </c>
      <c r="W37" s="22">
        <v>44967</v>
      </c>
      <c r="X37" s="11"/>
      <c r="Y37" s="12"/>
      <c r="Z37" s="12"/>
      <c r="AA37" s="20"/>
      <c r="AB37" s="22"/>
      <c r="AC37" s="11"/>
      <c r="AD37" s="12"/>
      <c r="AE37" s="12"/>
      <c r="AF37" s="12"/>
      <c r="AG37" s="21"/>
      <c r="AH37" s="11"/>
      <c r="AI37" s="12"/>
      <c r="AJ37" s="12">
        <v>5</v>
      </c>
      <c r="AK37" s="12">
        <v>2</v>
      </c>
      <c r="AL37" s="22">
        <v>44967</v>
      </c>
      <c r="AM37" s="14"/>
      <c r="AN37" s="12"/>
      <c r="AO37" s="12"/>
      <c r="AP37" s="12"/>
      <c r="AQ37" s="21"/>
      <c r="AR37" s="16" t="s">
        <v>96</v>
      </c>
    </row>
    <row r="38" spans="1:44" ht="25.5" customHeight="1" x14ac:dyDescent="0.25">
      <c r="A38" s="337"/>
      <c r="B38" s="325"/>
      <c r="C38" s="377"/>
      <c r="D38" s="377"/>
      <c r="E38" s="377"/>
      <c r="F38" s="377"/>
      <c r="G38" s="380"/>
      <c r="H38" s="377"/>
      <c r="I38" s="14">
        <v>4</v>
      </c>
      <c r="J38" s="12">
        <v>3</v>
      </c>
      <c r="K38" s="12">
        <v>2</v>
      </c>
      <c r="L38" s="12">
        <v>2</v>
      </c>
      <c r="M38" s="13">
        <v>45006</v>
      </c>
      <c r="N38" s="11">
        <v>2</v>
      </c>
      <c r="O38" s="12">
        <v>1</v>
      </c>
      <c r="P38" s="12"/>
      <c r="Q38" s="20">
        <v>1</v>
      </c>
      <c r="R38" s="15">
        <v>45007</v>
      </c>
      <c r="S38" s="11">
        <v>2</v>
      </c>
      <c r="T38" s="12">
        <v>1</v>
      </c>
      <c r="U38" s="12"/>
      <c r="V38" s="20">
        <v>1</v>
      </c>
      <c r="W38" s="13">
        <v>45007</v>
      </c>
      <c r="X38" s="11"/>
      <c r="Y38" s="12"/>
      <c r="Z38" s="12"/>
      <c r="AA38" s="20"/>
      <c r="AB38" s="22"/>
      <c r="AC38" s="11"/>
      <c r="AD38" s="12"/>
      <c r="AE38" s="12"/>
      <c r="AF38" s="12"/>
      <c r="AG38" s="21"/>
      <c r="AH38" s="11">
        <v>2</v>
      </c>
      <c r="AI38" s="12">
        <v>1</v>
      </c>
      <c r="AJ38" s="12"/>
      <c r="AK38" s="12">
        <v>1</v>
      </c>
      <c r="AL38" s="13">
        <v>45007</v>
      </c>
      <c r="AM38" s="74"/>
      <c r="AN38" s="75"/>
      <c r="AO38" s="75"/>
      <c r="AP38" s="75"/>
      <c r="AQ38" s="15"/>
      <c r="AR38" s="16" t="s">
        <v>97</v>
      </c>
    </row>
    <row r="39" spans="1:44" ht="25.5" customHeight="1" x14ac:dyDescent="0.25">
      <c r="A39" s="337"/>
      <c r="B39" s="325"/>
      <c r="C39" s="87"/>
      <c r="D39" s="238" t="s">
        <v>174</v>
      </c>
      <c r="E39" s="87"/>
      <c r="F39" s="87"/>
      <c r="G39" s="89"/>
      <c r="H39" s="184"/>
      <c r="I39" s="239">
        <v>4</v>
      </c>
      <c r="J39" s="239">
        <v>8</v>
      </c>
      <c r="K39" s="239"/>
      <c r="L39" s="239"/>
      <c r="M39" s="253">
        <v>45069</v>
      </c>
      <c r="N39" s="239"/>
      <c r="O39" s="239"/>
      <c r="P39" s="239"/>
      <c r="Q39" s="239"/>
      <c r="R39" s="240"/>
      <c r="S39" s="12"/>
      <c r="T39" s="12"/>
      <c r="U39" s="12"/>
      <c r="V39" s="12"/>
      <c r="W39" s="248"/>
      <c r="X39" s="14"/>
      <c r="Y39" s="12"/>
      <c r="Z39" s="12"/>
      <c r="AA39" s="20"/>
      <c r="AB39" s="21"/>
      <c r="AC39" s="14"/>
      <c r="AD39" s="12"/>
      <c r="AE39" s="12"/>
      <c r="AF39" s="12"/>
      <c r="AG39" s="21"/>
      <c r="AH39" s="14"/>
      <c r="AI39" s="12"/>
      <c r="AJ39" s="12"/>
      <c r="AK39" s="12"/>
      <c r="AL39" s="15"/>
      <c r="AM39" s="74"/>
      <c r="AN39" s="75"/>
      <c r="AO39" s="75"/>
      <c r="AP39" s="75"/>
      <c r="AQ39" s="15"/>
      <c r="AR39" s="217"/>
    </row>
    <row r="40" spans="1:44" ht="25.5" customHeight="1" x14ac:dyDescent="0.25">
      <c r="A40" s="337"/>
      <c r="B40" s="325"/>
      <c r="C40" s="87"/>
      <c r="D40" s="238" t="s">
        <v>175</v>
      </c>
      <c r="E40" s="87"/>
      <c r="F40" s="87"/>
      <c r="G40" s="89"/>
      <c r="H40" s="184"/>
      <c r="I40" s="239">
        <v>6</v>
      </c>
      <c r="J40" s="239">
        <v>4</v>
      </c>
      <c r="K40" s="239">
        <v>1</v>
      </c>
      <c r="L40" s="239">
        <v>3</v>
      </c>
      <c r="M40" s="253">
        <v>45069</v>
      </c>
      <c r="N40" s="252">
        <v>5</v>
      </c>
      <c r="O40" s="252">
        <v>4</v>
      </c>
      <c r="P40" s="252">
        <v>3</v>
      </c>
      <c r="Q40" s="252">
        <v>3</v>
      </c>
      <c r="R40" s="253" t="s">
        <v>172</v>
      </c>
      <c r="S40" s="252">
        <v>5</v>
      </c>
      <c r="T40" s="252">
        <v>4</v>
      </c>
      <c r="U40" s="252">
        <v>3</v>
      </c>
      <c r="V40" s="252">
        <v>3</v>
      </c>
      <c r="W40" s="253">
        <v>45070</v>
      </c>
      <c r="X40" s="14"/>
      <c r="Y40" s="12"/>
      <c r="Z40" s="12"/>
      <c r="AA40" s="20"/>
      <c r="AB40" s="21"/>
      <c r="AC40" s="14"/>
      <c r="AD40" s="12"/>
      <c r="AE40" s="12"/>
      <c r="AF40" s="12"/>
      <c r="AG40" s="21"/>
      <c r="AH40" s="14"/>
      <c r="AI40" s="12"/>
      <c r="AJ40" s="12"/>
      <c r="AK40" s="12"/>
      <c r="AL40" s="15"/>
      <c r="AM40" s="74"/>
      <c r="AN40" s="75"/>
      <c r="AO40" s="75"/>
      <c r="AP40" s="75"/>
      <c r="AQ40" s="15"/>
      <c r="AR40" s="217"/>
    </row>
    <row r="41" spans="1:44" ht="25.5" customHeight="1" x14ac:dyDescent="0.25">
      <c r="A41" s="337"/>
      <c r="B41" s="325"/>
      <c r="C41" s="218" t="s">
        <v>168</v>
      </c>
      <c r="D41" s="87" t="s">
        <v>81</v>
      </c>
      <c r="E41" s="87"/>
      <c r="F41" s="87" t="s">
        <v>82</v>
      </c>
      <c r="G41" s="89"/>
      <c r="H41" s="184"/>
      <c r="I41" s="14"/>
      <c r="J41" s="12"/>
      <c r="K41" s="12"/>
      <c r="L41" s="12"/>
      <c r="M41" s="231" t="s">
        <v>169</v>
      </c>
      <c r="N41" s="14"/>
      <c r="O41" s="12"/>
      <c r="P41" s="12"/>
      <c r="Q41" s="20"/>
      <c r="R41" s="15"/>
      <c r="S41" s="14"/>
      <c r="T41" s="12"/>
      <c r="U41" s="12"/>
      <c r="V41" s="20"/>
      <c r="W41" s="15"/>
      <c r="X41" s="14"/>
      <c r="Y41" s="12"/>
      <c r="Z41" s="12"/>
      <c r="AA41" s="20"/>
      <c r="AB41" s="21"/>
      <c r="AC41" s="14"/>
      <c r="AD41" s="12"/>
      <c r="AE41" s="12"/>
      <c r="AF41" s="12"/>
      <c r="AG41" s="21"/>
      <c r="AH41" s="14"/>
      <c r="AI41" s="12"/>
      <c r="AJ41" s="12"/>
      <c r="AK41" s="12"/>
      <c r="AL41" s="15"/>
      <c r="AM41" s="74"/>
      <c r="AN41" s="75"/>
      <c r="AO41" s="75"/>
      <c r="AP41" s="75"/>
      <c r="AQ41" s="15"/>
      <c r="AR41" s="217"/>
    </row>
    <row r="42" spans="1:44" ht="45" customHeight="1" x14ac:dyDescent="0.25">
      <c r="A42" s="337"/>
      <c r="B42" s="327"/>
      <c r="C42" s="191" t="s">
        <v>156</v>
      </c>
      <c r="D42" s="87" t="s">
        <v>81</v>
      </c>
      <c r="E42" s="87" t="s">
        <v>157</v>
      </c>
      <c r="F42" s="87" t="s">
        <v>82</v>
      </c>
      <c r="G42" s="89"/>
      <c r="H42" s="184" t="s">
        <v>155</v>
      </c>
      <c r="I42" s="12"/>
      <c r="J42" s="12"/>
      <c r="K42" s="12"/>
      <c r="L42" s="12"/>
      <c r="M42" s="232" t="s">
        <v>158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 t="s">
        <v>159</v>
      </c>
    </row>
    <row r="43" spans="1:44" ht="25.5" customHeight="1" x14ac:dyDescent="0.25">
      <c r="A43" s="337"/>
      <c r="B43" s="378" t="s">
        <v>98</v>
      </c>
      <c r="C43" s="324" t="s">
        <v>99</v>
      </c>
      <c r="D43" s="324" t="s">
        <v>68</v>
      </c>
      <c r="E43" s="324" t="s">
        <v>100</v>
      </c>
      <c r="F43" s="324" t="s">
        <v>82</v>
      </c>
      <c r="G43" s="320">
        <v>2</v>
      </c>
      <c r="H43" s="322" t="s">
        <v>101</v>
      </c>
      <c r="I43" s="6"/>
      <c r="J43" s="7"/>
      <c r="K43" s="7"/>
      <c r="L43" s="7"/>
      <c r="M43" s="8"/>
      <c r="N43" s="6"/>
      <c r="O43" s="7"/>
      <c r="P43" s="7"/>
      <c r="Q43" s="9"/>
      <c r="R43" s="185"/>
      <c r="S43" s="6">
        <v>1</v>
      </c>
      <c r="T43" s="7">
        <v>1</v>
      </c>
      <c r="U43" s="7">
        <v>4</v>
      </c>
      <c r="V43" s="7">
        <v>5</v>
      </c>
      <c r="W43" s="76">
        <v>44993</v>
      </c>
      <c r="X43" s="6"/>
      <c r="Y43" s="7"/>
      <c r="Z43" s="7"/>
      <c r="AA43" s="7"/>
      <c r="AB43" s="186"/>
      <c r="AC43" s="6"/>
      <c r="AD43" s="7"/>
      <c r="AE43" s="7"/>
      <c r="AF43" s="7"/>
      <c r="AG43" s="185"/>
      <c r="AH43" s="6"/>
      <c r="AI43" s="7"/>
      <c r="AJ43" s="7"/>
      <c r="AK43" s="7"/>
      <c r="AL43" s="186"/>
      <c r="AM43" s="187"/>
      <c r="AN43" s="7"/>
      <c r="AO43" s="7"/>
      <c r="AP43" s="7"/>
      <c r="AQ43" s="185"/>
      <c r="AR43" s="188"/>
    </row>
    <row r="44" spans="1:44" ht="42.75" x14ac:dyDescent="0.25">
      <c r="A44" s="337"/>
      <c r="B44" s="379"/>
      <c r="C44" s="327"/>
      <c r="D44" s="327"/>
      <c r="E44" s="327"/>
      <c r="F44" s="327"/>
      <c r="G44" s="321"/>
      <c r="H44" s="323"/>
      <c r="I44" s="77">
        <v>10</v>
      </c>
      <c r="J44" s="78">
        <v>7</v>
      </c>
      <c r="K44" s="78">
        <v>11</v>
      </c>
      <c r="L44" s="78">
        <v>7</v>
      </c>
      <c r="M44" s="79">
        <v>45001</v>
      </c>
      <c r="N44" s="77">
        <v>6</v>
      </c>
      <c r="O44" s="78">
        <v>5</v>
      </c>
      <c r="P44" s="78">
        <v>9</v>
      </c>
      <c r="Q44" s="80">
        <v>10</v>
      </c>
      <c r="R44" s="81" t="s">
        <v>102</v>
      </c>
      <c r="S44" s="11">
        <v>6</v>
      </c>
      <c r="T44" s="12">
        <v>5</v>
      </c>
      <c r="U44" s="12">
        <v>6</v>
      </c>
      <c r="V44" s="12">
        <v>8</v>
      </c>
      <c r="W44" s="22">
        <v>45002</v>
      </c>
      <c r="X44" s="77"/>
      <c r="Y44" s="78"/>
      <c r="Z44" s="78"/>
      <c r="AA44" s="78"/>
      <c r="AB44" s="82"/>
      <c r="AC44" s="77"/>
      <c r="AD44" s="78"/>
      <c r="AE44" s="78"/>
      <c r="AF44" s="78"/>
      <c r="AG44" s="81"/>
      <c r="AH44" s="11">
        <v>6</v>
      </c>
      <c r="AI44" s="12">
        <v>5</v>
      </c>
      <c r="AJ44" s="83">
        <v>6</v>
      </c>
      <c r="AK44" s="83">
        <v>9</v>
      </c>
      <c r="AL44" s="22">
        <v>45002</v>
      </c>
      <c r="AM44" s="14"/>
      <c r="AN44" s="12"/>
      <c r="AO44" s="12">
        <v>3</v>
      </c>
      <c r="AP44" s="12">
        <v>1</v>
      </c>
      <c r="AQ44" s="21">
        <v>45002</v>
      </c>
      <c r="AR44" s="84" t="s">
        <v>103</v>
      </c>
    </row>
    <row r="45" spans="1:44" x14ac:dyDescent="0.25">
      <c r="A45" s="337"/>
      <c r="B45" s="379"/>
      <c r="C45" s="219"/>
      <c r="D45" s="87"/>
      <c r="E45" s="87"/>
      <c r="F45" s="87"/>
      <c r="G45" s="89"/>
      <c r="H45" s="184"/>
      <c r="I45" s="77"/>
      <c r="J45" s="78"/>
      <c r="K45" s="78"/>
      <c r="L45" s="78"/>
      <c r="M45" s="79"/>
      <c r="N45" s="77"/>
      <c r="O45" s="78"/>
      <c r="P45" s="78"/>
      <c r="Q45" s="80"/>
      <c r="R45" s="81"/>
      <c r="S45" s="11"/>
      <c r="T45" s="12"/>
      <c r="U45" s="12"/>
      <c r="V45" s="12"/>
      <c r="W45" s="22"/>
      <c r="X45" s="77"/>
      <c r="Y45" s="78"/>
      <c r="Z45" s="78"/>
      <c r="AA45" s="78"/>
      <c r="AB45" s="82"/>
      <c r="AC45" s="77"/>
      <c r="AD45" s="78"/>
      <c r="AE45" s="78"/>
      <c r="AF45" s="78"/>
      <c r="AG45" s="81"/>
      <c r="AH45" s="77"/>
      <c r="AI45" s="78"/>
      <c r="AJ45" s="229"/>
      <c r="AK45" s="229"/>
      <c r="AL45" s="82"/>
      <c r="AM45" s="14"/>
      <c r="AN45" s="12"/>
      <c r="AO45" s="12"/>
      <c r="AP45" s="12"/>
      <c r="AQ45" s="21"/>
      <c r="AR45" s="84"/>
    </row>
    <row r="46" spans="1:44" ht="47.25" customHeight="1" x14ac:dyDescent="0.25">
      <c r="A46" s="337"/>
      <c r="B46" s="379"/>
      <c r="C46" s="85" t="s">
        <v>104</v>
      </c>
      <c r="D46" s="86" t="s">
        <v>81</v>
      </c>
      <c r="E46" s="87" t="s">
        <v>105</v>
      </c>
      <c r="F46" s="86" t="s">
        <v>82</v>
      </c>
      <c r="G46" s="89">
        <v>4</v>
      </c>
      <c r="H46" s="87" t="s">
        <v>105</v>
      </c>
      <c r="I46" s="77"/>
      <c r="J46" s="78"/>
      <c r="K46" s="78"/>
      <c r="L46" s="78"/>
      <c r="M46" s="79"/>
      <c r="N46" s="77"/>
      <c r="O46" s="78"/>
      <c r="P46" s="78"/>
      <c r="Q46" s="80"/>
      <c r="R46" s="81"/>
      <c r="S46" s="11">
        <v>9</v>
      </c>
      <c r="T46" s="12">
        <v>11</v>
      </c>
      <c r="U46" s="12">
        <v>12</v>
      </c>
      <c r="V46" s="12">
        <v>9</v>
      </c>
      <c r="W46" s="22">
        <v>44965</v>
      </c>
      <c r="X46" s="77"/>
      <c r="Y46" s="78"/>
      <c r="Z46" s="78"/>
      <c r="AA46" s="78"/>
      <c r="AB46" s="82"/>
      <c r="AC46" s="77"/>
      <c r="AD46" s="78"/>
      <c r="AE46" s="78"/>
      <c r="AF46" s="78"/>
      <c r="AG46" s="81"/>
      <c r="AH46" s="90"/>
      <c r="AI46" s="91"/>
      <c r="AJ46" s="91"/>
      <c r="AK46" s="91"/>
      <c r="AL46" s="92"/>
      <c r="AM46" s="38"/>
      <c r="AN46" s="25"/>
      <c r="AO46" s="25"/>
      <c r="AP46" s="25"/>
      <c r="AQ46" s="37"/>
      <c r="AR46" s="93" t="s">
        <v>106</v>
      </c>
    </row>
    <row r="47" spans="1:44" ht="47.25" customHeight="1" x14ac:dyDescent="0.25">
      <c r="A47" s="337"/>
      <c r="B47" s="379"/>
      <c r="C47" s="251" t="s">
        <v>179</v>
      </c>
      <c r="D47" s="86"/>
      <c r="E47" s="87"/>
      <c r="F47" s="86"/>
      <c r="G47" s="89"/>
      <c r="H47" s="87"/>
      <c r="I47" s="252">
        <v>2</v>
      </c>
      <c r="J47" s="252">
        <v>7</v>
      </c>
      <c r="K47" s="252"/>
      <c r="L47" s="252"/>
      <c r="M47" s="253">
        <v>45054</v>
      </c>
      <c r="N47" s="216"/>
      <c r="O47" s="78"/>
      <c r="P47" s="78"/>
      <c r="Q47" s="80"/>
      <c r="R47" s="81"/>
      <c r="S47" s="77"/>
      <c r="T47" s="78"/>
      <c r="U47" s="78"/>
      <c r="V47" s="78"/>
      <c r="W47" s="82"/>
      <c r="X47" s="77"/>
      <c r="Y47" s="78"/>
      <c r="Z47" s="78"/>
      <c r="AA47" s="78"/>
      <c r="AB47" s="82"/>
      <c r="AC47" s="77"/>
      <c r="AD47" s="78"/>
      <c r="AE47" s="78"/>
      <c r="AF47" s="78"/>
      <c r="AG47" s="81"/>
      <c r="AH47" s="90"/>
      <c r="AI47" s="91"/>
      <c r="AJ47" s="91"/>
      <c r="AK47" s="91"/>
      <c r="AL47" s="92"/>
      <c r="AM47" s="38"/>
      <c r="AN47" s="25"/>
      <c r="AO47" s="25"/>
      <c r="AP47" s="25"/>
      <c r="AQ47" s="37"/>
      <c r="AR47" s="93"/>
    </row>
    <row r="48" spans="1:44" ht="42.75" customHeight="1" x14ac:dyDescent="0.25">
      <c r="A48" s="337"/>
      <c r="B48" s="379"/>
      <c r="C48" s="324" t="s">
        <v>107</v>
      </c>
      <c r="D48" s="324" t="s">
        <v>23</v>
      </c>
      <c r="E48" s="86"/>
      <c r="F48" s="86"/>
      <c r="G48" s="86"/>
      <c r="H48" s="86"/>
      <c r="I48" s="77">
        <v>9</v>
      </c>
      <c r="J48" s="78">
        <v>14</v>
      </c>
      <c r="K48" s="78">
        <v>6</v>
      </c>
      <c r="L48" s="78">
        <v>2</v>
      </c>
      <c r="M48" s="79">
        <v>44979</v>
      </c>
      <c r="N48" s="77">
        <v>8</v>
      </c>
      <c r="O48" s="78">
        <v>9</v>
      </c>
      <c r="P48" s="78">
        <v>13</v>
      </c>
      <c r="Q48" s="80">
        <v>1</v>
      </c>
      <c r="R48" s="81" t="s">
        <v>108</v>
      </c>
      <c r="S48" s="77">
        <v>8</v>
      </c>
      <c r="T48" s="78">
        <v>8</v>
      </c>
      <c r="U48" s="78">
        <v>10</v>
      </c>
      <c r="V48" s="78">
        <v>5</v>
      </c>
      <c r="W48" s="79">
        <v>44979</v>
      </c>
      <c r="X48" s="77"/>
      <c r="Y48" s="78"/>
      <c r="Z48" s="78"/>
      <c r="AA48" s="78"/>
      <c r="AB48" s="82"/>
      <c r="AC48" s="77"/>
      <c r="AD48" s="78"/>
      <c r="AE48" s="78"/>
      <c r="AF48" s="78"/>
      <c r="AG48" s="81"/>
      <c r="AH48" s="11">
        <v>8</v>
      </c>
      <c r="AI48" s="12">
        <v>8</v>
      </c>
      <c r="AJ48" s="12">
        <v>10</v>
      </c>
      <c r="AK48" s="12">
        <v>5</v>
      </c>
      <c r="AL48" s="13">
        <v>44979</v>
      </c>
      <c r="AM48" s="38"/>
      <c r="AN48" s="25"/>
      <c r="AO48" s="25"/>
      <c r="AP48" s="25"/>
      <c r="AQ48" s="37"/>
      <c r="AR48" s="84" t="s">
        <v>109</v>
      </c>
    </row>
    <row r="49" spans="1:44" ht="42.75" customHeight="1" x14ac:dyDescent="0.25">
      <c r="A49" s="337"/>
      <c r="B49" s="379"/>
      <c r="C49" s="325"/>
      <c r="D49" s="325"/>
      <c r="E49" s="85"/>
      <c r="F49" s="85"/>
      <c r="G49" s="85"/>
      <c r="H49" s="85"/>
      <c r="I49" s="252">
        <v>9</v>
      </c>
      <c r="J49" s="252">
        <v>4</v>
      </c>
      <c r="K49" s="252">
        <v>3</v>
      </c>
      <c r="L49" s="252">
        <v>5</v>
      </c>
      <c r="M49" s="253">
        <v>45054</v>
      </c>
      <c r="N49" s="252">
        <v>9</v>
      </c>
      <c r="O49" s="252">
        <v>4</v>
      </c>
      <c r="P49" s="252">
        <v>3</v>
      </c>
      <c r="Q49" s="252">
        <v>5</v>
      </c>
      <c r="R49" s="253">
        <v>45056</v>
      </c>
      <c r="S49" s="252">
        <v>9</v>
      </c>
      <c r="T49" s="252">
        <v>4</v>
      </c>
      <c r="U49" s="252">
        <v>3</v>
      </c>
      <c r="V49" s="252">
        <v>5</v>
      </c>
      <c r="W49" s="253">
        <v>45056</v>
      </c>
      <c r="X49" s="216"/>
      <c r="Y49" s="78"/>
      <c r="Z49" s="78"/>
      <c r="AA49" s="78"/>
      <c r="AB49" s="82"/>
      <c r="AC49" s="77"/>
      <c r="AD49" s="78"/>
      <c r="AE49" s="78"/>
      <c r="AF49" s="78"/>
      <c r="AG49" s="81"/>
      <c r="AH49" s="77"/>
      <c r="AI49" s="78"/>
      <c r="AJ49" s="78"/>
      <c r="AK49" s="78"/>
      <c r="AL49" s="79"/>
      <c r="AM49" s="38"/>
      <c r="AN49" s="25"/>
      <c r="AO49" s="25"/>
      <c r="AP49" s="25"/>
      <c r="AQ49" s="37"/>
      <c r="AR49" s="84"/>
    </row>
    <row r="50" spans="1:44" ht="42.75" customHeight="1" x14ac:dyDescent="0.25">
      <c r="A50" s="337"/>
      <c r="B50" s="379"/>
      <c r="C50" s="327"/>
      <c r="D50" s="327"/>
      <c r="E50" s="85"/>
      <c r="F50" s="85"/>
      <c r="G50" s="85"/>
      <c r="H50" s="85"/>
      <c r="I50" s="239"/>
      <c r="J50" s="239"/>
      <c r="K50" s="239"/>
      <c r="L50" s="239"/>
      <c r="M50" s="240"/>
      <c r="N50" s="252">
        <v>6</v>
      </c>
      <c r="O50" s="252">
        <v>1</v>
      </c>
      <c r="P50" s="252">
        <v>1</v>
      </c>
      <c r="Q50" s="252"/>
      <c r="R50" s="253">
        <v>45058</v>
      </c>
      <c r="S50" s="252">
        <v>6</v>
      </c>
      <c r="T50" s="252">
        <v>1</v>
      </c>
      <c r="U50" s="252">
        <v>1</v>
      </c>
      <c r="V50" s="252"/>
      <c r="W50" s="253">
        <v>45058</v>
      </c>
      <c r="X50" s="216"/>
      <c r="Y50" s="78"/>
      <c r="Z50" s="78"/>
      <c r="AA50" s="78"/>
      <c r="AB50" s="82"/>
      <c r="AC50" s="77"/>
      <c r="AD50" s="78"/>
      <c r="AE50" s="78"/>
      <c r="AF50" s="78"/>
      <c r="AG50" s="81"/>
      <c r="AH50" s="77"/>
      <c r="AI50" s="78"/>
      <c r="AJ50" s="78"/>
      <c r="AK50" s="78"/>
      <c r="AL50" s="79"/>
      <c r="AM50" s="38"/>
      <c r="AN50" s="25"/>
      <c r="AO50" s="25"/>
      <c r="AP50" s="25"/>
      <c r="AQ50" s="37"/>
      <c r="AR50" s="84"/>
    </row>
    <row r="51" spans="1:44" ht="42.75" customHeight="1" x14ac:dyDescent="0.25">
      <c r="A51" s="337"/>
      <c r="B51" s="379"/>
      <c r="C51" s="86" t="s">
        <v>185</v>
      </c>
      <c r="D51" s="219"/>
      <c r="E51" s="85"/>
      <c r="F51" s="85"/>
      <c r="G51" s="85"/>
      <c r="H51" s="85"/>
      <c r="I51" s="239"/>
      <c r="J51" s="239"/>
      <c r="K51" s="239"/>
      <c r="L51" s="239"/>
      <c r="M51" s="240"/>
      <c r="N51" s="243">
        <v>11</v>
      </c>
      <c r="O51" s="243">
        <v>5</v>
      </c>
      <c r="P51" s="243">
        <v>3</v>
      </c>
      <c r="Q51" s="243">
        <v>4</v>
      </c>
      <c r="R51" s="244">
        <v>45078</v>
      </c>
      <c r="S51" s="243">
        <v>11</v>
      </c>
      <c r="T51" s="243">
        <v>5</v>
      </c>
      <c r="U51" s="243">
        <v>3</v>
      </c>
      <c r="V51" s="243">
        <v>1</v>
      </c>
      <c r="W51" s="244">
        <v>45078</v>
      </c>
      <c r="X51" s="216"/>
      <c r="Y51" s="78"/>
      <c r="Z51" s="78"/>
      <c r="AA51" s="78"/>
      <c r="AB51" s="82"/>
      <c r="AC51" s="77"/>
      <c r="AD51" s="78"/>
      <c r="AE51" s="78"/>
      <c r="AF51" s="78"/>
      <c r="AG51" s="81"/>
      <c r="AH51" s="77"/>
      <c r="AI51" s="78"/>
      <c r="AJ51" s="78"/>
      <c r="AK51" s="78"/>
      <c r="AL51" s="79"/>
      <c r="AM51" s="38"/>
      <c r="AN51" s="25"/>
      <c r="AO51" s="25"/>
      <c r="AP51" s="25"/>
      <c r="AQ51" s="37"/>
      <c r="AR51" s="84"/>
    </row>
    <row r="52" spans="1:44" ht="42.75" customHeight="1" x14ac:dyDescent="0.25">
      <c r="A52" s="337"/>
      <c r="B52" s="379"/>
      <c r="C52" s="86" t="s">
        <v>185</v>
      </c>
      <c r="D52" s="85"/>
      <c r="E52" s="85"/>
      <c r="F52" s="85"/>
      <c r="G52" s="85"/>
      <c r="H52" s="85"/>
      <c r="I52" s="239"/>
      <c r="J52" s="239"/>
      <c r="K52" s="239"/>
      <c r="L52" s="239"/>
      <c r="M52" s="240"/>
      <c r="N52" s="243"/>
      <c r="O52" s="243">
        <v>4</v>
      </c>
      <c r="P52" s="243"/>
      <c r="Q52" s="243"/>
      <c r="R52" s="244">
        <v>45078</v>
      </c>
      <c r="S52" s="284"/>
      <c r="T52" s="285"/>
      <c r="U52" s="285"/>
      <c r="V52" s="285"/>
      <c r="W52" s="286"/>
      <c r="X52" s="216"/>
      <c r="Y52" s="78"/>
      <c r="Z52" s="78"/>
      <c r="AA52" s="78"/>
      <c r="AB52" s="82"/>
      <c r="AC52" s="77"/>
      <c r="AD52" s="78"/>
      <c r="AE52" s="78"/>
      <c r="AF52" s="78"/>
      <c r="AG52" s="81"/>
      <c r="AH52" s="77"/>
      <c r="AI52" s="78">
        <v>4</v>
      </c>
      <c r="AJ52" s="78"/>
      <c r="AK52" s="78"/>
      <c r="AL52" s="79"/>
      <c r="AM52" s="38"/>
      <c r="AN52" s="25"/>
      <c r="AO52" s="25"/>
      <c r="AP52" s="25"/>
      <c r="AQ52" s="37"/>
      <c r="AR52" s="84"/>
    </row>
    <row r="53" spans="1:44" ht="42.75" customHeight="1" x14ac:dyDescent="0.25">
      <c r="A53" s="337"/>
      <c r="B53" s="379"/>
      <c r="C53" s="86" t="s">
        <v>186</v>
      </c>
      <c r="D53" s="85"/>
      <c r="E53" s="85"/>
      <c r="F53" s="85"/>
      <c r="G53" s="85"/>
      <c r="H53" s="85"/>
      <c r="I53" s="243">
        <v>2</v>
      </c>
      <c r="J53" s="243">
        <v>1</v>
      </c>
      <c r="K53" s="243"/>
      <c r="L53" s="243">
        <v>1</v>
      </c>
      <c r="M53" s="244">
        <v>45094</v>
      </c>
      <c r="N53" s="239"/>
      <c r="O53" s="239"/>
      <c r="P53" s="239"/>
      <c r="Q53" s="239"/>
      <c r="R53" s="240"/>
      <c r="S53" s="281"/>
      <c r="T53" s="282"/>
      <c r="U53" s="282"/>
      <c r="V53" s="282"/>
      <c r="W53" s="283"/>
      <c r="X53" s="216"/>
      <c r="Y53" s="78"/>
      <c r="Z53" s="78"/>
      <c r="AA53" s="78"/>
      <c r="AB53" s="82"/>
      <c r="AC53" s="77"/>
      <c r="AD53" s="78"/>
      <c r="AE53" s="78"/>
      <c r="AF53" s="78"/>
      <c r="AG53" s="81"/>
      <c r="AH53" s="77"/>
      <c r="AI53" s="78"/>
      <c r="AJ53" s="78"/>
      <c r="AK53" s="78"/>
      <c r="AL53" s="79"/>
      <c r="AM53" s="38"/>
      <c r="AN53" s="25"/>
      <c r="AO53" s="25"/>
      <c r="AP53" s="25"/>
      <c r="AQ53" s="37"/>
      <c r="AR53" s="84"/>
    </row>
    <row r="54" spans="1:44" ht="42.75" customHeight="1" x14ac:dyDescent="0.25">
      <c r="A54" s="337"/>
      <c r="B54" s="379"/>
      <c r="C54" s="85"/>
      <c r="D54" s="85"/>
      <c r="E54" s="85" t="s">
        <v>110</v>
      </c>
      <c r="F54" s="85" t="s">
        <v>25</v>
      </c>
      <c r="G54" s="85">
        <v>3</v>
      </c>
      <c r="H54" s="85" t="s">
        <v>111</v>
      </c>
      <c r="I54" s="77">
        <v>9</v>
      </c>
      <c r="J54" s="78">
        <v>13</v>
      </c>
      <c r="K54" s="78"/>
      <c r="L54" s="78"/>
      <c r="M54" s="79">
        <v>45021</v>
      </c>
      <c r="N54" s="77"/>
      <c r="O54" s="78"/>
      <c r="P54" s="78"/>
      <c r="Q54" s="80"/>
      <c r="R54" s="81"/>
      <c r="S54" s="77"/>
      <c r="T54" s="78"/>
      <c r="U54" s="78"/>
      <c r="V54" s="78"/>
      <c r="W54" s="79"/>
      <c r="X54" s="77"/>
      <c r="Y54" s="78"/>
      <c r="Z54" s="78"/>
      <c r="AA54" s="78"/>
      <c r="AB54" s="82"/>
      <c r="AC54" s="77"/>
      <c r="AD54" s="78"/>
      <c r="AE54" s="78"/>
      <c r="AF54" s="78"/>
      <c r="AG54" s="81"/>
      <c r="AH54" s="228">
        <v>5</v>
      </c>
      <c r="AI54" s="229">
        <v>8</v>
      </c>
      <c r="AJ54" s="229"/>
      <c r="AK54" s="229"/>
      <c r="AL54" s="230">
        <v>45021</v>
      </c>
      <c r="AM54" s="38"/>
      <c r="AN54" s="25"/>
      <c r="AO54" s="25"/>
      <c r="AP54" s="25"/>
      <c r="AQ54" s="37"/>
      <c r="AR54" s="171" t="s">
        <v>147</v>
      </c>
    </row>
    <row r="55" spans="1:44" ht="42.75" customHeight="1" x14ac:dyDescent="0.25">
      <c r="A55" s="337"/>
      <c r="B55" s="220"/>
      <c r="C55" s="85"/>
      <c r="D55" s="85"/>
      <c r="E55" s="85" t="s">
        <v>110</v>
      </c>
      <c r="F55" s="85" t="s">
        <v>25</v>
      </c>
      <c r="G55" s="85">
        <v>4</v>
      </c>
      <c r="H55" s="85" t="s">
        <v>173</v>
      </c>
      <c r="I55" s="265"/>
      <c r="J55" s="265"/>
      <c r="K55" s="265">
        <v>3</v>
      </c>
      <c r="L55" s="265">
        <v>3</v>
      </c>
      <c r="M55" s="266">
        <v>45069</v>
      </c>
      <c r="N55" s="265"/>
      <c r="O55" s="265"/>
      <c r="P55" s="265">
        <v>3</v>
      </c>
      <c r="Q55" s="265">
        <v>3</v>
      </c>
      <c r="R55" s="266">
        <v>45069</v>
      </c>
      <c r="S55" s="77"/>
      <c r="T55" s="78"/>
      <c r="U55" s="78"/>
      <c r="V55" s="78"/>
      <c r="W55" s="79"/>
      <c r="X55" s="77"/>
      <c r="Y55" s="78"/>
      <c r="Z55" s="78"/>
      <c r="AA55" s="78"/>
      <c r="AB55" s="82"/>
      <c r="AC55" s="77"/>
      <c r="AD55" s="78"/>
      <c r="AE55" s="78"/>
      <c r="AF55" s="78"/>
      <c r="AG55" s="81"/>
      <c r="AH55" s="228"/>
      <c r="AI55" s="229"/>
      <c r="AJ55" s="229"/>
      <c r="AK55" s="229"/>
      <c r="AL55" s="230"/>
      <c r="AM55" s="38"/>
      <c r="AN55" s="25"/>
      <c r="AO55" s="25"/>
      <c r="AP55" s="25"/>
      <c r="AQ55" s="37"/>
      <c r="AR55" s="171"/>
    </row>
    <row r="56" spans="1:44" ht="42.75" customHeight="1" x14ac:dyDescent="0.25">
      <c r="A56" s="337"/>
      <c r="B56" s="325" t="s">
        <v>142</v>
      </c>
      <c r="C56" s="85" t="s">
        <v>187</v>
      </c>
      <c r="D56" s="85" t="s">
        <v>187</v>
      </c>
      <c r="E56" s="85"/>
      <c r="F56" s="85" t="s">
        <v>82</v>
      </c>
      <c r="G56" s="85"/>
      <c r="H56" s="85"/>
      <c r="I56" s="243">
        <v>5</v>
      </c>
      <c r="J56" s="243">
        <v>5</v>
      </c>
      <c r="K56" s="243">
        <v>3</v>
      </c>
      <c r="L56" s="243">
        <v>2</v>
      </c>
      <c r="M56" s="244"/>
      <c r="N56" s="243">
        <v>3</v>
      </c>
      <c r="O56" s="243">
        <v>2</v>
      </c>
      <c r="P56" s="243">
        <v>3</v>
      </c>
      <c r="Q56" s="243">
        <v>4</v>
      </c>
      <c r="R56" s="244" t="s">
        <v>188</v>
      </c>
      <c r="S56" s="243">
        <v>3</v>
      </c>
      <c r="T56" s="243">
        <v>2</v>
      </c>
      <c r="U56" s="243">
        <v>3</v>
      </c>
      <c r="V56" s="243">
        <v>4</v>
      </c>
      <c r="W56" s="244">
        <v>45107</v>
      </c>
      <c r="X56" s="77"/>
      <c r="Y56" s="78"/>
      <c r="Z56" s="78"/>
      <c r="AA56" s="78"/>
      <c r="AB56" s="82"/>
      <c r="AC56" s="77"/>
      <c r="AD56" s="78"/>
      <c r="AE56" s="78"/>
      <c r="AF56" s="78"/>
      <c r="AG56" s="81"/>
      <c r="AH56" s="228"/>
      <c r="AI56" s="229"/>
      <c r="AJ56" s="229"/>
      <c r="AK56" s="229"/>
      <c r="AL56" s="230"/>
      <c r="AM56" s="246"/>
      <c r="AN56" s="91"/>
      <c r="AO56" s="91"/>
      <c r="AP56" s="91"/>
      <c r="AQ56" s="247"/>
      <c r="AR56" s="171"/>
    </row>
    <row r="57" spans="1:44" ht="67.5" customHeight="1" x14ac:dyDescent="0.25">
      <c r="A57" s="337"/>
      <c r="B57" s="325"/>
      <c r="C57" s="86" t="s">
        <v>143</v>
      </c>
      <c r="D57" s="86" t="s">
        <v>81</v>
      </c>
      <c r="E57" s="86"/>
      <c r="F57" s="86" t="s">
        <v>82</v>
      </c>
      <c r="G57" s="86"/>
      <c r="H57" s="86"/>
      <c r="I57" s="216">
        <v>1</v>
      </c>
      <c r="J57" s="78">
        <v>5</v>
      </c>
      <c r="K57" s="78">
        <v>10</v>
      </c>
      <c r="L57" s="78">
        <v>1</v>
      </c>
      <c r="M57" s="79">
        <v>45027</v>
      </c>
      <c r="N57" s="77">
        <v>1</v>
      </c>
      <c r="O57" s="78">
        <v>4</v>
      </c>
      <c r="P57" s="78">
        <v>3</v>
      </c>
      <c r="Q57" s="80">
        <v>1</v>
      </c>
      <c r="R57" s="79">
        <v>45028</v>
      </c>
      <c r="S57" s="77">
        <v>1</v>
      </c>
      <c r="T57" s="78">
        <v>4</v>
      </c>
      <c r="U57" s="78">
        <v>3</v>
      </c>
      <c r="V57" s="78">
        <v>1</v>
      </c>
      <c r="W57" s="79">
        <v>45028</v>
      </c>
      <c r="X57" s="77"/>
      <c r="Y57" s="78"/>
      <c r="Z57" s="78"/>
      <c r="AA57" s="78"/>
      <c r="AB57" s="82"/>
      <c r="AC57" s="77"/>
      <c r="AD57" s="78"/>
      <c r="AE57" s="78"/>
      <c r="AF57" s="78"/>
      <c r="AG57" s="81"/>
      <c r="AH57" s="77">
        <v>1</v>
      </c>
      <c r="AI57" s="78">
        <v>4</v>
      </c>
      <c r="AJ57" s="78">
        <v>3</v>
      </c>
      <c r="AK57" s="78">
        <v>1</v>
      </c>
      <c r="AL57" s="79">
        <v>45028</v>
      </c>
      <c r="AM57" s="246"/>
      <c r="AN57" s="91"/>
      <c r="AO57" s="91"/>
      <c r="AP57" s="91"/>
      <c r="AQ57" s="247"/>
      <c r="AR57" s="84" t="s">
        <v>144</v>
      </c>
    </row>
    <row r="58" spans="1:44" ht="67.5" customHeight="1" x14ac:dyDescent="0.25">
      <c r="A58" s="245"/>
      <c r="B58" s="327"/>
      <c r="C58" s="86" t="s">
        <v>143</v>
      </c>
      <c r="D58" s="86" t="s">
        <v>81</v>
      </c>
      <c r="E58" s="86"/>
      <c r="F58" s="86" t="s">
        <v>82</v>
      </c>
      <c r="G58" s="86"/>
      <c r="H58" s="86"/>
      <c r="I58" s="12"/>
      <c r="J58" s="12"/>
      <c r="K58" s="12"/>
      <c r="L58" s="12"/>
      <c r="M58" s="248"/>
      <c r="N58" s="252"/>
      <c r="O58" s="252">
        <v>1</v>
      </c>
      <c r="P58" s="252"/>
      <c r="Q58" s="252">
        <v>1</v>
      </c>
      <c r="R58" s="253">
        <v>45055</v>
      </c>
      <c r="S58" s="12"/>
      <c r="T58" s="12"/>
      <c r="U58" s="12"/>
      <c r="V58" s="12"/>
      <c r="W58" s="248"/>
      <c r="X58" s="12"/>
      <c r="Y58" s="12"/>
      <c r="Z58" s="12"/>
      <c r="AA58" s="12"/>
      <c r="AB58" s="249"/>
      <c r="AC58" s="12"/>
      <c r="AD58" s="12"/>
      <c r="AE58" s="12"/>
      <c r="AF58" s="12"/>
      <c r="AG58" s="249"/>
      <c r="AH58" s="12"/>
      <c r="AI58" s="12"/>
      <c r="AJ58" s="12"/>
      <c r="AK58" s="12"/>
      <c r="AL58" s="248"/>
      <c r="AM58" s="25"/>
      <c r="AN58" s="25"/>
      <c r="AO58" s="25"/>
      <c r="AP58" s="25"/>
      <c r="AQ58" s="250"/>
      <c r="AR58" s="75"/>
    </row>
    <row r="59" spans="1:44" x14ac:dyDescent="0.25">
      <c r="A59" s="328" t="s">
        <v>113</v>
      </c>
      <c r="B59" s="328"/>
      <c r="C59" s="328"/>
      <c r="D59" s="328"/>
      <c r="E59" s="328"/>
      <c r="F59" s="328"/>
      <c r="G59" s="328"/>
      <c r="H59" s="328"/>
      <c r="I59" s="2">
        <f>SUM(I3:I58)</f>
        <v>136</v>
      </c>
      <c r="J59" s="2">
        <f>SUM(J3:J58)</f>
        <v>97</v>
      </c>
      <c r="K59" s="2">
        <f>SUM(K3:K58)</f>
        <v>86</v>
      </c>
      <c r="L59" s="2">
        <f>SUM(L3:L58)</f>
        <v>44</v>
      </c>
      <c r="N59" s="2">
        <f>SUM(N3:N58)</f>
        <v>137</v>
      </c>
      <c r="O59" s="2">
        <f>SUM(O3:O58)</f>
        <v>65</v>
      </c>
      <c r="P59" s="2">
        <f>SUM(P3:P58)</f>
        <v>83</v>
      </c>
      <c r="Q59" s="2">
        <f>SUM(Q3:Q58)</f>
        <v>56</v>
      </c>
      <c r="S59" s="2">
        <f>SUM(S3:S58)</f>
        <v>134</v>
      </c>
      <c r="T59" s="2">
        <f>SUM(T3:T58)</f>
        <v>68</v>
      </c>
      <c r="U59" s="2">
        <f>SUM(U3:U58)</f>
        <v>91</v>
      </c>
      <c r="V59" s="2">
        <f>SUM(V3:V58)</f>
        <v>64</v>
      </c>
      <c r="X59" s="2">
        <f>SUM(X3:X58)</f>
        <v>10</v>
      </c>
      <c r="Y59" s="2">
        <f>SUM(Y3:Y58)</f>
        <v>1</v>
      </c>
      <c r="Z59" s="2">
        <f>SUM(Z3:Z58)</f>
        <v>12</v>
      </c>
      <c r="AA59" s="2">
        <f>SUM(AA3:AA58)</f>
        <v>6</v>
      </c>
      <c r="AC59" s="2">
        <f>SUM(AC3:AC58)</f>
        <v>8</v>
      </c>
      <c r="AD59" s="2">
        <f>SUM(AD3:AD58)</f>
        <v>5</v>
      </c>
      <c r="AE59" s="2">
        <f>SUM(AE3:AE58)</f>
        <v>1</v>
      </c>
      <c r="AF59" s="2">
        <f>SUM(AF3:AF58)</f>
        <v>0</v>
      </c>
      <c r="AH59" s="2">
        <f>SUM(AH3:AH58)</f>
        <v>90</v>
      </c>
      <c r="AI59" s="2">
        <f t="shared" ref="AI59:AK59" si="0">SUM(AI3:AI58)</f>
        <v>56</v>
      </c>
      <c r="AJ59" s="2">
        <f t="shared" si="0"/>
        <v>51</v>
      </c>
      <c r="AK59" s="2">
        <f t="shared" si="0"/>
        <v>33</v>
      </c>
      <c r="AO59" s="2">
        <f>SUM(AO3:AO58)</f>
        <v>3</v>
      </c>
      <c r="AP59" s="2">
        <f>SUM(AP3:AP58)</f>
        <v>1</v>
      </c>
    </row>
    <row r="60" spans="1:44" x14ac:dyDescent="0.25">
      <c r="I60" s="319">
        <f>+I59+J59</f>
        <v>233</v>
      </c>
      <c r="J60" s="319"/>
      <c r="K60" s="319">
        <f>+K59+L59</f>
        <v>130</v>
      </c>
      <c r="L60" s="319"/>
      <c r="N60" s="319">
        <f>+N59+O59</f>
        <v>202</v>
      </c>
      <c r="O60" s="319"/>
      <c r="P60" s="319">
        <f>+P59+Q59</f>
        <v>139</v>
      </c>
      <c r="Q60" s="319"/>
      <c r="S60" s="319">
        <f>+S59+T59</f>
        <v>202</v>
      </c>
      <c r="T60" s="319"/>
      <c r="U60" s="319">
        <f>+U59+V59</f>
        <v>155</v>
      </c>
      <c r="V60" s="319"/>
      <c r="X60" s="319">
        <f>+X59+Y59</f>
        <v>11</v>
      </c>
      <c r="Y60" s="319"/>
      <c r="Z60" s="319">
        <f>+Z59+AA59</f>
        <v>18</v>
      </c>
      <c r="AA60" s="319"/>
      <c r="AC60" s="319">
        <f>+AC59+AD59</f>
        <v>13</v>
      </c>
      <c r="AD60" s="319"/>
      <c r="AE60" s="319">
        <f>+AE59+AF59</f>
        <v>1</v>
      </c>
      <c r="AF60" s="319"/>
      <c r="AH60" s="319">
        <f>+AH59+AI59</f>
        <v>146</v>
      </c>
      <c r="AI60" s="319"/>
      <c r="AJ60" s="319">
        <f>+AJ59+AK59</f>
        <v>84</v>
      </c>
      <c r="AK60" s="319"/>
    </row>
  </sheetData>
  <mergeCells count="99">
    <mergeCell ref="AH1:AL1"/>
    <mergeCell ref="AM1:AQ1"/>
    <mergeCell ref="A3:A15"/>
    <mergeCell ref="C4:C5"/>
    <mergeCell ref="D4:D5"/>
    <mergeCell ref="E4:E5"/>
    <mergeCell ref="F4:F5"/>
    <mergeCell ref="G4:G5"/>
    <mergeCell ref="H4:H5"/>
    <mergeCell ref="A1:H1"/>
    <mergeCell ref="I1:M1"/>
    <mergeCell ref="N1:R1"/>
    <mergeCell ref="S1:W1"/>
    <mergeCell ref="X1:AB1"/>
    <mergeCell ref="AC1:AG1"/>
    <mergeCell ref="B11:B12"/>
    <mergeCell ref="C11:C12"/>
    <mergeCell ref="B13:B15"/>
    <mergeCell ref="C13:C15"/>
    <mergeCell ref="D13:D15"/>
    <mergeCell ref="AR13:AR14"/>
    <mergeCell ref="A16:A24"/>
    <mergeCell ref="C16:C17"/>
    <mergeCell ref="D16:D17"/>
    <mergeCell ref="E16:E17"/>
    <mergeCell ref="F16:F17"/>
    <mergeCell ref="E13:E15"/>
    <mergeCell ref="G23:G24"/>
    <mergeCell ref="H23:H24"/>
    <mergeCell ref="G19:G21"/>
    <mergeCell ref="F13:F15"/>
    <mergeCell ref="G13:G15"/>
    <mergeCell ref="H13:H15"/>
    <mergeCell ref="A37:A57"/>
    <mergeCell ref="B37:B42"/>
    <mergeCell ref="C37:C38"/>
    <mergeCell ref="D37:D38"/>
    <mergeCell ref="E37:E38"/>
    <mergeCell ref="N60:O60"/>
    <mergeCell ref="P60:Q60"/>
    <mergeCell ref="S60:T60"/>
    <mergeCell ref="H37:H38"/>
    <mergeCell ref="B43:B54"/>
    <mergeCell ref="C43:C44"/>
    <mergeCell ref="D43:D44"/>
    <mergeCell ref="E43:E44"/>
    <mergeCell ref="F43:F44"/>
    <mergeCell ref="G43:G44"/>
    <mergeCell ref="H43:H44"/>
    <mergeCell ref="F37:F38"/>
    <mergeCell ref="G37:G38"/>
    <mergeCell ref="AJ60:AK60"/>
    <mergeCell ref="C32:C35"/>
    <mergeCell ref="D32:D35"/>
    <mergeCell ref="E32:E35"/>
    <mergeCell ref="F32:F35"/>
    <mergeCell ref="H32:H35"/>
    <mergeCell ref="G32:G35"/>
    <mergeCell ref="U60:V60"/>
    <mergeCell ref="X60:Y60"/>
    <mergeCell ref="Z60:AA60"/>
    <mergeCell ref="AC60:AD60"/>
    <mergeCell ref="AE60:AF60"/>
    <mergeCell ref="AH60:AI60"/>
    <mergeCell ref="A59:H59"/>
    <mergeCell ref="I60:J60"/>
    <mergeCell ref="K60:L60"/>
    <mergeCell ref="A25:A36"/>
    <mergeCell ref="D19:D21"/>
    <mergeCell ref="B16:B21"/>
    <mergeCell ref="C19:C21"/>
    <mergeCell ref="E19:E21"/>
    <mergeCell ref="B29:B36"/>
    <mergeCell ref="C27:C28"/>
    <mergeCell ref="D27:D28"/>
    <mergeCell ref="E27:E28"/>
    <mergeCell ref="B25:B28"/>
    <mergeCell ref="C25:C26"/>
    <mergeCell ref="D25:D26"/>
    <mergeCell ref="E25:E26"/>
    <mergeCell ref="B23:B24"/>
    <mergeCell ref="C23:C24"/>
    <mergeCell ref="D23:D24"/>
    <mergeCell ref="H19:H21"/>
    <mergeCell ref="C48:C50"/>
    <mergeCell ref="D48:D50"/>
    <mergeCell ref="B56:B58"/>
    <mergeCell ref="B3:B10"/>
    <mergeCell ref="F19:F21"/>
    <mergeCell ref="G25:G26"/>
    <mergeCell ref="H25:H26"/>
    <mergeCell ref="F27:F28"/>
    <mergeCell ref="G27:G28"/>
    <mergeCell ref="H27:H28"/>
    <mergeCell ref="F25:F26"/>
    <mergeCell ref="G16:G17"/>
    <mergeCell ref="H16:H17"/>
    <mergeCell ref="E23:E24"/>
    <mergeCell ref="F23:F24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0C94-5487-4F09-A1D8-7BE00A7398B5}">
  <dimension ref="A1:H8"/>
  <sheetViews>
    <sheetView workbookViewId="0">
      <selection activeCell="K11" sqref="K11"/>
    </sheetView>
  </sheetViews>
  <sheetFormatPr baseColWidth="10" defaultRowHeight="15" x14ac:dyDescent="0.25"/>
  <cols>
    <col min="1" max="1" width="50.85546875" customWidth="1"/>
  </cols>
  <sheetData>
    <row r="1" spans="1:8" ht="31.5" x14ac:dyDescent="0.25">
      <c r="A1" s="134" t="s">
        <v>122</v>
      </c>
      <c r="B1" s="135" t="s">
        <v>16</v>
      </c>
      <c r="C1" s="135" t="s">
        <v>17</v>
      </c>
      <c r="D1" s="135" t="s">
        <v>176</v>
      </c>
      <c r="E1" s="135" t="s">
        <v>18</v>
      </c>
      <c r="F1" s="135" t="s">
        <v>19</v>
      </c>
      <c r="G1" s="135" t="s">
        <v>196</v>
      </c>
      <c r="H1" s="137" t="s">
        <v>125</v>
      </c>
    </row>
    <row r="2" spans="1:8" ht="15.75" x14ac:dyDescent="0.25">
      <c r="A2" s="138" t="s">
        <v>126</v>
      </c>
      <c r="B2" s="254">
        <v>136</v>
      </c>
      <c r="C2" s="254">
        <v>97</v>
      </c>
      <c r="D2" s="254">
        <f>SUM(B2:C2)</f>
        <v>233</v>
      </c>
      <c r="E2" s="254">
        <v>86</v>
      </c>
      <c r="F2" s="254">
        <v>44</v>
      </c>
      <c r="G2" s="254">
        <f>SUM(E2:F2)</f>
        <v>130</v>
      </c>
      <c r="H2" s="255">
        <f>+D2+G2</f>
        <v>363</v>
      </c>
    </row>
    <row r="3" spans="1:8" ht="15.75" x14ac:dyDescent="0.25">
      <c r="A3" s="138" t="s">
        <v>127</v>
      </c>
      <c r="B3" s="254">
        <v>137</v>
      </c>
      <c r="C3" s="254">
        <v>65</v>
      </c>
      <c r="D3" s="254">
        <f t="shared" ref="D3:D8" si="0">SUM(B3:C3)</f>
        <v>202</v>
      </c>
      <c r="E3" s="254">
        <v>83</v>
      </c>
      <c r="F3" s="254">
        <v>56</v>
      </c>
      <c r="G3" s="254">
        <f t="shared" ref="G3:G8" si="1">SUM(E3:F3)</f>
        <v>139</v>
      </c>
      <c r="H3" s="255">
        <f t="shared" ref="H3:H8" si="2">+D3+G3</f>
        <v>341</v>
      </c>
    </row>
    <row r="4" spans="1:8" ht="15.75" x14ac:dyDescent="0.25">
      <c r="A4" s="138" t="s">
        <v>128</v>
      </c>
      <c r="B4" s="254">
        <v>134</v>
      </c>
      <c r="C4" s="254">
        <v>68</v>
      </c>
      <c r="D4" s="254">
        <f t="shared" si="0"/>
        <v>202</v>
      </c>
      <c r="E4" s="254">
        <v>91</v>
      </c>
      <c r="F4" s="254">
        <v>64</v>
      </c>
      <c r="G4" s="254">
        <f t="shared" si="1"/>
        <v>155</v>
      </c>
      <c r="H4" s="255">
        <f t="shared" si="2"/>
        <v>357</v>
      </c>
    </row>
    <row r="5" spans="1:8" ht="15.75" x14ac:dyDescent="0.25">
      <c r="A5" s="138" t="s">
        <v>3</v>
      </c>
      <c r="B5" s="254">
        <v>10</v>
      </c>
      <c r="C5" s="254">
        <v>1</v>
      </c>
      <c r="D5" s="254">
        <f t="shared" si="0"/>
        <v>11</v>
      </c>
      <c r="E5" s="254">
        <v>12</v>
      </c>
      <c r="F5" s="254">
        <v>6</v>
      </c>
      <c r="G5" s="254">
        <f t="shared" si="1"/>
        <v>18</v>
      </c>
      <c r="H5" s="255">
        <f t="shared" si="2"/>
        <v>29</v>
      </c>
    </row>
    <row r="6" spans="1:8" ht="15.75" x14ac:dyDescent="0.25">
      <c r="A6" s="138" t="s">
        <v>4</v>
      </c>
      <c r="B6" s="254">
        <v>8</v>
      </c>
      <c r="C6" s="254">
        <v>5</v>
      </c>
      <c r="D6" s="254">
        <f t="shared" si="0"/>
        <v>13</v>
      </c>
      <c r="E6" s="254">
        <v>1</v>
      </c>
      <c r="F6" s="254">
        <v>0</v>
      </c>
      <c r="G6" s="254">
        <f t="shared" si="1"/>
        <v>1</v>
      </c>
      <c r="H6" s="255">
        <f t="shared" si="2"/>
        <v>14</v>
      </c>
    </row>
    <row r="7" spans="1:8" ht="15.75" x14ac:dyDescent="0.25">
      <c r="A7" s="138" t="s">
        <v>129</v>
      </c>
      <c r="B7" s="254">
        <v>90</v>
      </c>
      <c r="C7" s="254">
        <v>56</v>
      </c>
      <c r="D7" s="254">
        <f t="shared" si="0"/>
        <v>146</v>
      </c>
      <c r="E7" s="254">
        <v>51</v>
      </c>
      <c r="F7" s="254">
        <v>33</v>
      </c>
      <c r="G7" s="254">
        <f t="shared" si="1"/>
        <v>84</v>
      </c>
      <c r="H7" s="255">
        <f t="shared" si="2"/>
        <v>230</v>
      </c>
    </row>
    <row r="8" spans="1:8" ht="16.5" thickBot="1" x14ac:dyDescent="0.3">
      <c r="A8" s="141" t="s">
        <v>130</v>
      </c>
      <c r="B8" s="256">
        <v>0</v>
      </c>
      <c r="C8" s="256">
        <v>0</v>
      </c>
      <c r="D8" s="256">
        <f t="shared" si="0"/>
        <v>0</v>
      </c>
      <c r="E8" s="256">
        <v>3</v>
      </c>
      <c r="F8" s="256">
        <v>1</v>
      </c>
      <c r="G8" s="256">
        <f t="shared" si="1"/>
        <v>4</v>
      </c>
      <c r="H8" s="257">
        <f t="shared" si="2"/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Lista PC</vt:lpstr>
      <vt:lpstr>Puntos Criticos marzo 2023</vt:lpstr>
      <vt:lpstr>Consolidado</vt:lpstr>
      <vt:lpstr>Puntos Criticos abril 2023</vt:lpstr>
      <vt:lpstr>Consolidado Abril </vt:lpstr>
      <vt:lpstr>Puntos Criticos mayo 2023 (2)</vt:lpstr>
      <vt:lpstr>Consolidado mayo</vt:lpstr>
      <vt:lpstr>Puntos Criticos junio 2023 (3)</vt:lpstr>
      <vt:lpstr>consolidado junio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Jimenez V</dc:creator>
  <cp:lastModifiedBy>Magda Constanza Arévalo Barrero</cp:lastModifiedBy>
  <dcterms:created xsi:type="dcterms:W3CDTF">2023-03-28T12:42:39Z</dcterms:created>
  <dcterms:modified xsi:type="dcterms:W3CDTF">2023-10-25T14:28:46Z</dcterms:modified>
</cp:coreProperties>
</file>