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d.docs.live.net/1bdf5e90439c4283/Documentos/IDPC/2022/1. PARTICIPACION CIUDADANA/4. REPORTES POLITICAS SECTORIALES Y DIFERENCIALES/MUJER Y GENERO/TRANSVERSALIZACION LOGROS/"/>
    </mc:Choice>
  </mc:AlternateContent>
  <xr:revisionPtr revIDLastSave="1" documentId="8_{4D5E9805-43DB-48A3-B969-2FEBAE0CBFDB}" xr6:coauthVersionLast="47" xr6:coauthVersionMax="47" xr10:uidLastSave="{319EFC67-3593-44C3-AE0B-3E77ADB1DA50}"/>
  <bookViews>
    <workbookView xWindow="-120" yWindow="-120" windowWidth="20730" windowHeight="11160" xr2:uid="{00000000-000D-0000-FFFF-FFFF00000000}"/>
  </bookViews>
  <sheets>
    <sheet name="LOGROS 2022" sheetId="1" r:id="rId1"/>
  </sheets>
  <definedNames>
    <definedName name="_xlnm._FilterDatabase" localSheetId="0" hidden="1">'LOGROS 2022'!$A$4:$I$64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0" i="1" l="1"/>
  <c r="W48" i="1"/>
  <c r="X48" i="1" s="1"/>
  <c r="W24" i="1"/>
  <c r="W15" i="1"/>
  <c r="X15" i="1" s="1"/>
  <c r="W5" i="1"/>
  <c r="X5" i="1" s="1"/>
  <c r="W6" i="1"/>
  <c r="X6" i="1" s="1"/>
  <c r="W7" i="1"/>
  <c r="X7" i="1" s="1"/>
  <c r="W8" i="1"/>
  <c r="X8" i="1" s="1"/>
  <c r="W9" i="1"/>
  <c r="X9" i="1" s="1"/>
  <c r="W10" i="1"/>
  <c r="X10" i="1" s="1"/>
  <c r="W11" i="1"/>
  <c r="X11" i="1" s="1"/>
  <c r="W12" i="1"/>
  <c r="X12" i="1" s="1"/>
  <c r="W13" i="1"/>
  <c r="X13" i="1" s="1"/>
  <c r="W14" i="1"/>
  <c r="X14" i="1" s="1"/>
  <c r="W16" i="1"/>
  <c r="X16" i="1" s="1"/>
  <c r="W17" i="1"/>
  <c r="X17" i="1" s="1"/>
  <c r="W18" i="1"/>
  <c r="X18" i="1" s="1"/>
  <c r="W19" i="1"/>
  <c r="X19" i="1" s="1"/>
  <c r="W20" i="1"/>
  <c r="X20" i="1" s="1"/>
  <c r="W21" i="1"/>
  <c r="X21" i="1" s="1"/>
  <c r="W22" i="1"/>
  <c r="X22" i="1" s="1"/>
  <c r="W23" i="1"/>
  <c r="X23" i="1" s="1"/>
  <c r="X24" i="1"/>
  <c r="W25" i="1"/>
  <c r="X25" i="1" s="1"/>
  <c r="W26" i="1"/>
  <c r="X26" i="1" s="1"/>
  <c r="W27" i="1"/>
  <c r="X27" i="1" s="1"/>
  <c r="W28" i="1"/>
  <c r="X28" i="1" s="1"/>
  <c r="W29" i="1"/>
  <c r="X29" i="1" s="1"/>
  <c r="X30" i="1"/>
  <c r="W31" i="1"/>
  <c r="X31" i="1" s="1"/>
  <c r="W32" i="1"/>
  <c r="X32" i="1" s="1"/>
  <c r="W33" i="1"/>
  <c r="X33" i="1" s="1"/>
  <c r="W34" i="1"/>
  <c r="X34" i="1" s="1"/>
  <c r="W35" i="1"/>
  <c r="X35" i="1" s="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9" i="1"/>
  <c r="X49" i="1" s="1"/>
  <c r="W50" i="1"/>
  <c r="X50" i="1" s="1"/>
  <c r="X51" i="1"/>
  <c r="W52" i="1"/>
  <c r="X52" i="1" s="1"/>
  <c r="W53" i="1"/>
  <c r="X53" i="1" s="1"/>
  <c r="X54" i="1"/>
  <c r="W55" i="1"/>
  <c r="X55" i="1" s="1"/>
  <c r="W56" i="1"/>
  <c r="X56" i="1" s="1"/>
  <c r="W57" i="1"/>
  <c r="X57" i="1" s="1"/>
  <c r="W58" i="1"/>
  <c r="X58" i="1" s="1"/>
  <c r="W59" i="1"/>
  <c r="X59" i="1" s="1"/>
  <c r="W60" i="1"/>
  <c r="X60" i="1" s="1"/>
  <c r="W61" i="1"/>
  <c r="X61" i="1" s="1"/>
  <c r="W62" i="1"/>
  <c r="X62" i="1" s="1"/>
  <c r="W63" i="1"/>
  <c r="X63" i="1" s="1"/>
  <c r="W64" i="1"/>
  <c r="X64" i="1" s="1"/>
  <c r="W4" i="1"/>
  <c r="X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tc={DD6470D5-CB92-4319-A49D-B2C1541984FF}</author>
  </authors>
  <commentList>
    <comment ref="C20" authorId="0" shapeId="0" xr:uid="{00000000-0006-0000-0000-000001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2021 se presentaba diferencia en el logro y la meta. Como no se tiene el ajuste en el logro considerando la proporción de las dos estrategias y no hemos hablado con el sector, este dato quedaría pendiente de ajuste. </t>
      </text>
    </comment>
  </commentList>
</comments>
</file>

<file path=xl/sharedStrings.xml><?xml version="1.0" encoding="utf-8"?>
<sst xmlns="http://schemas.openxmlformats.org/spreadsheetml/2006/main" count="671" uniqueCount="480">
  <si>
    <t>SECTORES</t>
  </si>
  <si>
    <t>ENTIDADES</t>
  </si>
  <si>
    <t>LOGROS DE TRANSVERSALIZACIÓN</t>
  </si>
  <si>
    <t>INDICADOR</t>
  </si>
  <si>
    <t>META ANUAL 2022</t>
  </si>
  <si>
    <t>UNIDAD DE MEDIDA</t>
  </si>
  <si>
    <t>FECHA INICIO</t>
  </si>
  <si>
    <t>FECHA FINAL</t>
  </si>
  <si>
    <t xml:space="preserve">ÁREA Y PERSONA RESPONSABLE </t>
  </si>
  <si>
    <t>TOP 10</t>
  </si>
  <si>
    <t>CLASIFICACIÓN ASTELARRA ÁMBITOS</t>
  </si>
  <si>
    <t>AVANCE CUANTITATIVO MENSUAL</t>
  </si>
  <si>
    <t>AVANCE CUALITATIVO MENSUAL</t>
  </si>
  <si>
    <t>OBSERVACIONES SDMUJER</t>
  </si>
  <si>
    <t>ENE - FEB</t>
  </si>
  <si>
    <t>MARZO</t>
  </si>
  <si>
    <t>ABRIL</t>
  </si>
  <si>
    <t>MAYO</t>
  </si>
  <si>
    <t>JUNIO</t>
  </si>
  <si>
    <t>JULIO</t>
  </si>
  <si>
    <t>AGOSTO</t>
  </si>
  <si>
    <t>SEPTIEMBRE</t>
  </si>
  <si>
    <t>OCTUBRE</t>
  </si>
  <si>
    <t xml:space="preserve">NOVIEMBRE </t>
  </si>
  <si>
    <t xml:space="preserve">DICIEMBRE </t>
  </si>
  <si>
    <t>TOTAL</t>
  </si>
  <si>
    <t>AVANCE PORCENTUAL</t>
  </si>
  <si>
    <t>1. Gestión Pública</t>
  </si>
  <si>
    <t>Secretaría General
Alta Consejería Distrital para las Tecnologías de la Información y las Comunicaciones TIC</t>
  </si>
  <si>
    <t xml:space="preserve">Política Pública Bogotá Territorio Inteligente con enfoque de género. </t>
  </si>
  <si>
    <t xml:space="preserve">Porcentaje de avance en la incorporación del enfoque de género en la Política Pública Bogotá Territorio Inteligente. 
</t>
  </si>
  <si>
    <t>%</t>
  </si>
  <si>
    <t>Administración e instituciones</t>
  </si>
  <si>
    <t>Se realizó el procesamiento y análisis de los resultados del taller desarrollado en diciembre de 2021 con mujeres del Programa "Mujeres que Reverdecen" de la Secretaría Distrital de Ambiente, para dar inicio a las actividades de la fase de Agenda Pública de la Política Pública Bogotá Territorio Inteligente. 
Las problemáticas priorizadas en el ejercicio son:
1. Deficiente focalización de personas que requieren subsidios y apoyo para financiación
2. Dificultad para acceso a la información y servicios de salud
3. Dificultad en el acceso a oportunidades laborales para todas
Adjuntos:
Resultados Talleres Introductorios_Agenda Pública PBTI</t>
  </si>
  <si>
    <t>Se elaboró el borrador del documento de marco conceptual para la formulación de la Política Pública Bogotá Territorio Inteligente, en el cual se hace la inclusión del enfoque de género. El documento elaborado tiene en cuenta los diagnósticos realizados por el equipo de la Alta Consejería TIC, la definición de la problemática y los ejercicios de participación realizados con grupos focales en 2021.
Adjuntos:
Documento Marco Conceptual PPBTI Borrador V1.0</t>
  </si>
  <si>
    <t>Se presentó la estrategia de participación para la formulación de la Política Pública Bogotá Territorio Inteligente con el fin de aportar al cierre de la brecha digital y social de Bogotá, y avanzar en el desarrollo de una ciudad eficiente, moderna, sostenible e incluyente a partir del uso estratégico de las tecnologías de la información y las comunicaciones (TIC), los datos y la innovación. 
La estrategia incluye la realización de un Taller Bogotá Territorio Inteligente: una Perspectiva de Género, para el levantamiento de información primaria cualitativa con comunidad representativa del grupo poblacional.
Con este taller se busca identificar problemáticas y necesidades de la mujer bogotana en torno a 10 sectores de ciudad (salud, educación, movilidad, seguridad, economía y otros) y construir conjuntamente propuestas de ciudad que a través del uso de la tecnología, los datos y la innovación sean susceptibles de ser incorporadas en el proceso de formulación de la Política Pública y en la implementación que se realice de la misma en el corto, mediano y largo plazo.
Adjuntos:
Politica BTI_Estructuracion_Agenda</t>
  </si>
  <si>
    <t>ENE-FEB: se recibe a conformidad. 
MARZO: Se sugiere al sector ampliar la descripción frente a cómo se realizó la incoporación del enfoque de género en el documento de marco conceptual para la formulación de la Política Pública 
ABRIL: Reporte OK</t>
  </si>
  <si>
    <t xml:space="preserve">Secretaría General
Oficina de Alta Consejería de Paz, Víctimas y Reconciliación. 
Dirección de Paz y Reconciliación. </t>
  </si>
  <si>
    <t xml:space="preserve">Política Pública de Paz, Reconciliación, No estigmatización y Transformación de Conflictos, con enfoque de género. </t>
  </si>
  <si>
    <t xml:space="preserve">Porcentaje de avance en la incorporación del enfoque de género en la Política Pública de Paz, Reconciliación, No estigmatización y Transformación de Conflictos. </t>
  </si>
  <si>
    <t xml:space="preserve">Durante el mes de enero se surtió el proceso de revisión por parte de la Secretaría Distrital de Planeación -SDP- del documento de estructutación de la Política Pública presentado por la Alta Consejería de Paz, Víctimas y Reconciliación, otorgando el 11 de febrero de 2022 el concepto técnico favorable del documento. Posterior a ello:
1. Se coordinó el inicio de actividades relacionadas con el proceso de planeación y alistamiento de la fase de Agenda Pública. Se realizaron las mesas de trabajo para definir el equipo interno de trabajo, distribuir tareas y dar inicio a la preparación de contenidos para el documento de diagnóstico y factores estratégicos. 
2. Se presentó el cronograma de trabajo preliminar y la propuesta de metodología para la construcción de contenidos de la Política Pública. 
En lo relacionado con los enfoques específicamente: 
1. El 1 de febrero de 2022 se conformó el equipo para trabajar los enfoques étnicos y poblaciones para la Política Pública. 
2. El 22 de febrero de 2022 se llevó a cabo la primera reunión para definir el plan de trabajo del equipo incluyendo sesiones de trabajo interno y de articulación entre direcciones e instituciones. Se espera tener el plan de trabajo aprobado para el mes de marzo. 
Adjuntos:
Matriz de plan de trabajo en su versión preliminar.
</t>
  </si>
  <si>
    <t>No se programó avance en la incorporación del enfoque de género en la Política Pública de Paz, Reconciliación, No estigmatización y Transformación de Conflictos para el mes de marzo de 2022.</t>
  </si>
  <si>
    <t>En el mes de abril de 2022 se realizó presentación de la propuesta para el abordaje de los enfoques en la Política Pública de Paz, Reconciliación, No estigmatización y Transformación de Conflictos. En esta propuesta, se puede evidenciar el enfoque de género como uno de los enfoques a abordar en la Política Pública. 
En este sentido, la Política Pública de Paz del Distrito Capital propenderá por:
(1) Cerrar las brechas de género y la transformación de las relaciones desiguales
de poder entre hombres y mujeres;
(2) Fortalecer el principio de igualdad de género en las estructuras institucionales,
políticas, programas, procesos y proyectos;
(3) Orientar acciones institucionales a favor de los DDMM y la población LGBTI
(Lesbianas, Gais, Bisexuales, Transexuales/Transgénero/Travestis e Intersexuales)
en las decisiones, actuaciones y presupuestos;
(4) Garantizar la implementación de las medidas concretas para las mujeres del
AFP en los diferentes instrumentos de política diseñados para tal fin;
(5) Garantizar la implementación de una ruta para la transversalización del
enfoque de género para la implementación del AFP, en los diferentes
instrumentos de política diseñados para tal fin (PMI, 2017, P. 144).
Adjuntos:
Presentación enfoques PPaz</t>
  </si>
  <si>
    <t>ENE-FEB: se sugiere complementar el reporte señalando como se ha avanzado en lo referente al enfoque de género en los procesos que desarrollaron en enero y febrero. 
MARZO: Reporte OK
ABRIL: Reporte OK</t>
  </si>
  <si>
    <t xml:space="preserve">Secretaría General
Oficina de Alta Consejería de Paz, Víctimas y Reconciliación. 
Dirección Centro de Memoria, Paz y Reconciliación. </t>
  </si>
  <si>
    <t>Implementar el proyecto: "Fogones de la memoria: Cartografía de la memoria con enfoque de género"</t>
  </si>
  <si>
    <t>Porcentaje de avance en la implementación del proyecto "Fogones de la memoria: Cartografía de la memoria con enfoque de género".</t>
  </si>
  <si>
    <t>Conocimiento y cultura</t>
  </si>
  <si>
    <t>Durante el mes de febrero se retomaron las gestiones para la continuidad del proceso de Fogones de la memoria 2021. Se elaboraron cronogramas de trabajo y se ajustaron asuntos de diagramación del primer contra mapa de la localidad de Kennedy. Se espera retomar actividades con organizaciones sociales y ciudadanía a partir del mes de marzo.
Adjuntos:
Evidencia jornada planeación 2022 convocada por equipo de Participación e Incidencia Territorial</t>
  </si>
  <si>
    <t>Durante el mes de marzo se avanzó en un 30% en la implementación del proyecto "Fogones de la memoria: Cartografía de la memoria con enfoque de género; dicho avance se evidencia mediante dos (2) acciones realizadas, así:
1. Durante el mes de marzo se culminó el diseño, edición e impresión del primer contramapa, resultado del trabajo realizado durante 2021 de ejercicios cartográficos realizados de forma colectiva. Así se imprimió el "Contramapa de la localidad de Santa Fe: de las Cartografías para la reexistencia". El contramapa fue resultado de la construcción colectiva de varios colectivos de mujeres de esta localidad, que identificaron las apuestas de las mujeres de conducción de memoria, paz, de tejido social, así como oras acciones lideradas por colectivos sociales que tienen estas mismas aspiraciones.
2. Se llevó a cabo la instalación del Fogón de la Memoria de la localidad de Santa Fe. Para ello, se realizó una jornada de toma cultural, que contó con la presentación de distintas iniciativas artísticas de mujeres de la localidad. Contó también con la entrega formal del fogón de la memoria y la devolución de los contramapas construidos.
Adjuntos:
Fogon de Santa Fe
Contramapa Santa Fe</t>
  </si>
  <si>
    <t>Durante el mes de abril se avanzó en un 30% en la implementación del proyecto "Fogones de la memoria: Cartografía de la memoria con enfoque de género”; dicho avance se evidencia mediante dos (2) acciones realizadas, así:
1. Se culminó el diseño, edición e impresión del segundo contramapa, resultado del trabajo realizado durante 2021 de ejercicios cartográficos realizados de forma colectiva. Así se imprimió el "Contramapa de la localidad de Kennedy - Techotiba: Cartografías para la reexistencia". El contramapa fue resultado de la construcción colectiva de varios colectivos de mujeres de esta localidad, que identificaron las apuestas de las mujeres de conducción de memoria, paz, de tejido social, así como otras acciones lideradas por colectivos sociales que tienen estas mismas aspiraciones.
2. Se llevó a cabo el evento de instalación del Fogón de la Memoria de la localidad de Kennedy. Para ello, se realizó una jornada de toma cultural, que contó con la presentación de distintas iniciativas artísticas de mujeres de la localidad. Contó también con la entrega formal del fogón de la memoria y la devolución de los contramapas construidos.
Adjuntos:
Informe fogón de Kennedy
Contramapa fogón Kennedy
Registros instalación fogón Kennedy</t>
  </si>
  <si>
    <t xml:space="preserve">ENE-FEB: se recibe a conformidad. 
MARZO: Reporte OK
ABRIL: Reporte OK </t>
  </si>
  <si>
    <t>Acciones con enfoque de género dentro la estrategia de reconciliación para la construcción de paz, que contribuya al fortalecimiento del tejido social en los territorios ciudad región</t>
  </si>
  <si>
    <t>Número de acciones con enfoque de género dentro la estrategia de reconciliación para la construcción de paz, que contribuya al fortalecimiento del tejido social en los territorios ciudad región</t>
  </si>
  <si>
    <t>acciones</t>
  </si>
  <si>
    <t>A través del Convenio 954-2021 con el Programa de las Naciones Unidas para el Desarrollo -PNUD, denominado "Implementación de acciones de diálogo social y educación para la paz en el marco de la Estrategia de Reconciliación para la consolidación de Bogotá Región, como epicentro de paz y reconciliación", se han desarrollado acciones para contribuir a la igualdad y el enfoque de género en la implementación del Acuerdo de paz en el Distrito Capital, esto mediante el desarrollo de un eje dentro del convenio que está orientado al fortalecimiento de capacidades para la reconciliación de mujeres víctimas del conflicto armado, mujeres firmantes del acuerdo de paz y lideresas sociales. Este fortalecimiento contempla el diseño y ejecución de un proceso formativo en temas de construcción de paz, reconciliación, liderazgo transformacional, Política Pública de mujer y género y escenarios de participación e incidencia para las mujeres en el Distrito Capital. En la actualidad, se ha culminado la fase de diseño del proceso formativo y se ha activado un proceso de gestión con las alcaldías locales para desarrollar la convocatoria de las mujeres en el proceso formativo.
Las acciones programadas a realizar son:
 1)  Proceso de formación (curso) para el fortalecimiento de capacidades de reconciliación, dirigido a mujeres víctimas del conflicto armado,   mujeres firmantes del acuerdo de paz y lideresas sociales.
 2)  Fortalecimiento de capacidades  para la reconciliación mediante convenio de cooperación donde se entregan incentivos tipo subvenciones, priorizando organizaciones de mujeres víctimas del conflicto armado, mujeres firmantes del acuerdo de paz y lideresas sociales. 
Adjuntos:
Diseño proceso formativo fortalecimiento de capacidades 
Actas reuniones con alcaldías locales-proceso formación_feb</t>
  </si>
  <si>
    <t>Para el mes de marzo no se realizó ninguna de las dos (2) acciones programadas, sin embargo, se adelantaron dos (2) gestiones que van en pro del desarrollo de las acciones programadas.
1. Durante marzo  se realizó la planeación, divulgación e inicio del proceso formativo “Paz territorial, reconciliación y participación política de mujeres” como un acción específica que aporta al cumplimiento de las  iniciativas de género para la implementación del Acuerdo Final de Paz.
 La convocatoria tuvo una respuesta positiva en tanto que, durante un transcurso de 2 semanas se inscribieron 214 personas, el proceso de formación inició el 24 de marzo de 2022 .
Adjuntos:
Acta de reunión con PNUD_proceso formativo marzo
Presentación Taller Género y Paz sesion 1
2. En el proceso de fortalecimiento de capacidades de reconciliación que se adelanta en convenio 954-2021 con el PNUD, donde se entregan subvenciones de $30.000.000 a cada organización, se destaca la alta participación de las mujeres en los espacios de liderazgo en los procesos organizativos que se encuentran vinculados en la noción de reconciliación y como a partir de allí el lugar y reflexiones que se hacen en torno al cuidado y la construcción de sociedad desde una perspectiva mucho más equitativa.
Las organizaciones que presentaron iniciativas con mujeres y enfoque de género y están participando del proceso son:
* Asociación de Mujeres Semillas de Esperanza, Vida y Paz.
* Fundación para el desarrollo integral de la mujer SIGLO XXI.
Se anexan primeras recomendaciones para el fortalecimiento a partir de las caracterización realizada.
Adjuntos:
Recomendaciones estrategia reconciliación fortalecimiento organizaciones</t>
  </si>
  <si>
    <t>"Durante el mes de abril se realizó una (1) acción con enfoque de género dentro la estrategia de reconciliación para la construcción de paz.  El proceso formativo “Paz territorial, reconciliación y participación política de mujeres”, el cual inició el 23 de marzo y finalizó el 18 de abril de 2022.
 Se desarrollaron 4 módulos impartidos a 5 grupos, dichos módulos abordaron los temas de la implementación del acuerdo de paz y el enfoque de género y ético del mismo; liderazgo y mujer; construcción estratégica de redes; y Política Pública de mujeres. 
Adjuntos:
Proceso formativo mujeres 24mar-18 abril"
ALCANCE DEL SECTOR: 
Al proceso de formación asistieron 264 personas y lograron obtener constancia de participación de 132 de ellas. De esta última cifra, 126 son mujeres.</t>
  </si>
  <si>
    <t>ENE-FEB: es necesario aclarar en el reporte cuales serán las dos acciones que se desarrollen a lo largo de la vigencia para este logro, ya que en general el reporte señala la realización de acciones a través del programa del PNUD y temas asociados a formaciones pero no es claro cuales serán las 2 acciones que se desarrollarán a lo largo de 2022 conforme a la meta establecida. 
MARZO: Reporte OK, el sector completó el reporte de enero.y febrero de acuerdo a la retroalimentación. 
ABRIL: Se sugiere al sector incluir en el reporte el número de mujeres que participaron en el proceso de formación. (El sector envío alcance de los datos de participación)</t>
  </si>
  <si>
    <t>Planes estratégicos de los Programas de Desarrollo con Enfoque Territorial (PDET), con el enfoque de género incorporado</t>
  </si>
  <si>
    <t>Número de Planes estratégicos de los Programas de Desarrollo con Enfoque Territorial (PDET), con el enfoque de género incorporado</t>
  </si>
  <si>
    <t>planes</t>
  </si>
  <si>
    <t>En el marco de la fase de planeación participativa para la formulación de los PDET BR, se estabeció una metodología para transverzalizar los enfoques diferenciales, entre ellos el enfoque de género y el étnico. Es así como durante las mesas de trabajo  con las comunidades de los terriotrios PDET BR focalizados, se han discutido hasta la fecha, dos de los seis componentes PDET BR: Ordenamiento Social del Terriotrio y Seguridad y Conviviencia. Vale la pena resaltar que para esto se realizaron convocatorias amplias y abiertas a organizaciones de mujeres, y lideresas de los terriotrios PDET B_R. En el marco del componente de seguridad y convivencia se dieron amplias, profundas y fructíferas discuciones sobre iniciativas con enfoque de género, las cuales se discutieron entre la comunidad, la Secretaria de seguridad y la Secretaria de la Mujer. Estas iniciatvas con enfoque de género harán parte de los Planes Estratégicos de los PDET BR.
En el caso del enfoque étnico, para Bosa y Ciudad Bolívar también se ha desarrollado una amplia convocatoria a organizaciones y cabildos, con el fin de contar con su valiosa participación en el proceso PDET BR.
La inclusión del énfoque de género está incorporada en el manual operativo de los PDET, que se viene implementando en las sesiones realizadas con la comunidad.
Los Planes de Desarrollo con Enfoque Territorial PDET_BR son:
1, Rural (en Sumapaz) 
2,  Urbano ( borde  suroccidental de Bosa y Ciudad Bolívar).
Dichos planes se formulan de manera participativa y se estableció  una metodología  para transverzalizar el enfoque de género, se realizan convocatorias amplias y abiertas a organizaciones de mujeres, y lideresas de los territorios PDET B_R, y se promueven  discusiones para que las iniciativas con enfoque de  género hagan parte de los Planes Estratégicos de los PDET BR.
La formulación de los planes estratégicos de los PDET BR, se esta realizando durante el primer semestre de 2022.
Adjuntos:
Manual Op. PDET-BR Entrega vf</t>
  </si>
  <si>
    <t>En el mes de marzo de 2022, no se realizaron Planes estratégicos de los Programas de Desarrollo con Enfoque Territorial (PDET), con el enfoque de género incorporado. Sin embargo, en el marco del Programa de Desarrollo con Enfoque Territorial Bogotá Región (PDET BR), nace la Red de comunicadores para la paz de Sumapaz, como una agrupación de 4 organizaciones del territorio (Asociación de Usuarios del Acueducto Veredal Nazareth, Animas y Auras ASOUAN, Juventud Sumapaceña, Voces Sonoras y las Frailejonas) que recibieron una beca por parte de la Alta Consejería de Paz; Víctimas y Reconciliación para implementar la propuesta "Relatos sumapaceños en voz alta"
Una de las organizaciones beneficiarias de la beca  fue el  grupo de teatro de mujeres campesinas “Las Frailejonas”, quienes hicieron parte del proceso a través de la adquisición de nuevos conocimientos y herramientas para la creación y producción colectiva de contenidos que cuenten temas de memoria, paz, reconciliación, ambiente y vida campesina propios del territorio.
El resultado de este proceso de fortalecimiento se puede visibilizar en la página  https://vocesdelsumapaz.com/
Evidencia:
Podcast 3. Radio Novela Las Frailejonas:
https://soundcloud.com/dayana-rodriguez-469090565/sets/cronicas-de-sumapaz</t>
  </si>
  <si>
    <t>En el mes de abril estuvieron en formulación los Planes estratégicos de los Programas de Desarrollo con Enfoque Territorial (PDET). 
En el marco de las sesiones participativas para su formulación en las localidades de Sumapaz, Bosa y Ciudad Bolívar, se llevaron a cabo los encuentros para discutir las iniciativas relacionadas con memoria, paz, reconciliación y reparación integral a las víctimas. La convocatoria a las sesiones se realiza de manera amplia y se fomenta la participación de mujeres para que sus propuestas se reflejen en los PDET_BR.
Adjunto:
Matriz preiniciativas MPYR_ Ciudad Bolívar y Bosa
Matriz Preiniciativas MPYR Sumapaz</t>
  </si>
  <si>
    <t xml:space="preserve">Departamento Administrativo del Servicio Civil Distrital
Subdirección Distrital de Bienestar, Desarrollo y Desempeño. </t>
  </si>
  <si>
    <t xml:space="preserve">Red Distrital de servidoras/es y contratistas públicos para la igualdad de género y la prevención de toda forma de discriminación contra las mujeres. </t>
  </si>
  <si>
    <t>Porcentaje de avance en la implementación de la Red Distrital de servidoras/es y contratistas públicos para la igualdad de género y la prevención de toda forma de discriminación contra las mujeres.</t>
  </si>
  <si>
    <t xml:space="preserve">El 5% de avance corresponde a la elaboración del Plan de Tabajo y cronograma para la vigencia 2022 - Programa para la construcción de ambientes laborales diversos, amoroso y seguros.
Durante los meses de enero y febrero de 2022, se llevó a cabo el proceso de planeación para la implementación del programa para la construcción de ambientes laborales diversos, amorosos y seguros, durante la vigencia 2022, a través del cual se acompañará la construcción de la Red Distrital de servidoras/es y contratistas públicos para la igualdad de género y la prevención de toda forma de discriminación contra las mujeres. 
En este sentido, se definió el talento humano a cargo de la implementación de la red y se procedió a su contratación; se enviaron 31 oficios al mismo número de entidades distritales dando a conocer cómo se realizará el acompañamiento para la implementación del progragrama a través de la conformación de grupos dinamizadores. Así mismo, el 22 de febrero de 2022, se llevó a cabo una reunión con las 20 entidades iniciaron el proceso de implementación del programa en años anteriores, para dar a conocer la metodología y nuevas actividades a realizar durante la vigencia 2022, se hizó énfasis en los conceptos teóricos que se constituyen como base del programa, es decir, la perspectiva del cuídado y reconocimiento del otro como visión transformadora del conflicto; esto pertimitá dar herramientas a los y las servidoras públicas para identificar patrones de comportamiento en sus ambientes laborales y mejorar las relaciones en el entorno, especialmente, crear condiciones para la equidad e igualdad de género.
Durante el mes de marzo de 2022, se realizará el proceso de gestión y articulación con la Secretaría Distrital de la Mujer para concertar los líneamientos y acompañamiento por parte de las dos entidades para la consolidación de la Red Distrital de servidoras/es y contratistas públicos para la igualdad de género y la prevención de toda forma de discriminación contra las mujeres.  
</t>
  </si>
  <si>
    <t xml:space="preserve">El 21% de avance corresponde al inicio de las actividades de sensibilización y de acompañamiento a grupos dinamizadores en el marco del Programa para la construcción de ambientes laborales diversos, amoroso y seguros.
Durante el mes de marzo de 2022, se llevó a cabo una reunión con la Secretaría Distrital de la Mujer para concertar los líneamientos y acompañamiento por parte de las dos entidades en la consolidación de la Red Distrital de servidoras/es y contratistas públicos para la igualdad de género y la prevención de toda forma de discriminación contra las mujeres, sin embargo no se logró la definición de la ruta metodológica para la misma. Por este motivo, se continuó el desarrollo de la Red a través del Programa para la Construcción de ambientes laborales diversos, amorosos y seguros.
En este sentido, con corte al 31 de marzo de 2022, 34 entidades Distritales participan en el programa; 20 que se vincularon al mismo en vigencias anteriores a través de la conformación de grupos dinamizadores y 14 que iniciaron en primer trimestre de 2022, como se relaciona a continuación.
1. Canal Capital
2. Concejo de Bogotá
3. Instituto Distrital para la Protección de la Niñez y la Juventud – IDIPRON -
4. Jardín Botánico de Bogotá
5. Caja de Vivienda Popular
6. Fundación Gilberto Álzate Avendaño
7. Instituto Distrital de Recreación y Deporte – IDRD -
8. Instituto Distrital de Turismo – IDT -
9. Instituto Distrital de Patrimonio Cultural
10. Unidad Administrativa Especial Cuerpo Oficial Bomberos Bogotá – UAECOB -
11. Secretaria Distrital del Hábitat
12. Veeduría Distrital
13. Subred Centro Oriente
14. Empresa de Renovación y Desarrollo Urbano de Bogotá – ERU -
Adicionalmente, el 17 y 31 de marzo de 2022, se realizó la primera jornada de sensibilización con el tema de Mecanismos Alternativos de Solución de Conflictos, Diversidad e Inclusión; y se llevó a cabo tres reuniones de seguimiento y acompañamiento a los equipos dinamizadores conformados en 2021 y  2022.
En las actividades de sensibilización se busca brindar herramientas para la caracterización del Talento Humano y entornos laborales en las entidades de Distrito para identificar elementos conflictivos y su posibilidad de transformación desde la inclusión, los Derechos Humanos y la No Discriminación. La estratégia se desarrolla en dos momentos, inicialmente se llevan a cabo las capacitaciones y en segundo lugar, se acompañan las iniciativas o proyectos de transformación de ambientes laborales a través de acciones afirmativas, creadas y lideradas desde los grupos de trabajo de las entidades o grupos dinamizadores. Dentro de estás iniciativas se promueve la construcción de la Red Red Distrital de servidoras/es y contratistas públicos para la igualdad de género y la prevención de toda forma de discriminación contra las mujeres, como una actividad específica y una acción afirmativa en dichas iniciativas.
Se resalta la organización del grupo de trabajo de la Secretaría Distrital de Educación, que se ha articulado a través de la figura "Embajadores de Corazón" (Gestores de integridad), para llegar con el programa a los niveles Central y local incluyendo los colegios Distritales. Como compromiso se enviará el plan de trabajo de los grupos participantes al profesional experto que acompaña la implmentación de iniciativas en las entidades Distritales, para su revisión y comentarios. </t>
  </si>
  <si>
    <t>"Con corte a abril de 2022, se cuenta con el 34% de avance en el diseño e implementación de la ""Red Distrital de servidoras/es y contratistas públicos para la igualdad de género y la prevención de toda forma de discriminación contra las mujeres"".  En el mes de abril el avance fue de 8,10%  que corresponde a actividades de sensibilización y de acompañamiento a grupos dinamizadores en el marco del Programa para la construcción de ambientes laborales diversos, amorosos y seguros.
El equipo dinamizador del Programa ALDAS, hace parte de la red y es el encargado de implementar en las entidades. En la evidencia de Oficios ALDAS se encuentran los equipos de la red designados por entidad.
DIAGNÓSTICO: Durante el mes de abril de 2022, se definieron cuatro etapas o criterios para la implementación del programa para la construcción de ambientes laborales diversos, amorosos y seguros (1)equipos dinamizadores, 2)formación y asistencia técnica, 3) iniciativas - proyectos, e 4) implementación del Plan de Acción).
Posteriormente se realizó un diagnóstico acerca del estado de implementación del mismo en 33 entidades Distritales que oficializaron su participación a través de la conformación de grupos dinamizadores. 
Se tiene como resultado que: estas 33 entidades consultadas ya participaron en la etapa 1) conformación grupos dinamizadores -, el 84% (28 entidades) ha participado en la etapa 2) Sensibilización y asistencia técnica,  en cuanto a la etapa 3), no se ha diseñado el plan de Acción del programa por entidad Estrategia etapa 3: por este motivo, desde el DASCD, se diseñará y socializará un instrumento de Plan de Acción específico para el programa, con el objeto de que cada entidad realice su proceso de planeación para la implementación del programa en la entidad y relacione los productos y actividades a desarrollar.
Finalmente, en cuanto a la etapa 4) implementación de actividades Plan de Acción, se Observa que a pesar de no contar con el instrumento de seguimiento, las entidades han fijado actividades que aportan al programa, dentro de sus respectivos Planes de Acción Institucionales, incluyendo la Red Distrital de servidoras/es y contratistas públicos para la igualdad de género y la prevención de toda forma de discriminación contra las mujeres, así como actividades que aportan a temas como: a) prevención del acoso laboral y acoso sexual (84% de las entidades), b) abordaje del enfoque poblacional-diferencial (72.7%), c) promoción de espacios libres de discriminación (69.7%) y d) cierre de brechas en relación con la medición de clima laboral/ambiente organizacional (60,6%), bajo los enfoques de género (78,8% de las entidades) y diferencial (63,6%). Se resalta la aplicación de estrategias como Lenguaje Incluyente (87,9% de las entidades), y en menor medida nuevas masculinidades y prevención de las Violencias Basadas en Género - VBG -.
Actividad de:
Sensibilización y de Acompañamiento a grupos dinamizadores: 
Se realizaron dos talleres de sensibilización, una el 07 de abril de 2022 para dar a conocer elementos conceptuales del enfoque diferencial en el marco de la Política Pública de Mujeres y Equidad de Género - PPMEG -, diferencias, diversidad, reconocimiento de derechos y personas no binarias, el cual fue dirigido por la Secretaria Distrital de la Mujer. 
El segundo taller se realizó el 21 de abril de 2022 (en dos jornadas y grupos de trabajo), donde se trabaja el enfoque de género y las Violencias Basadas en Género de manera conceptual y práctica con la intervención de la Secretaría Dístital de la Mujer, y se acompaña a los grupos dinamizadores en el avance del Plan de Acción en el marco del programa para la Construcción de ambientes laborales, diversos, amorosos y seguros, especialmente en la conformación de la Red Distrital de servidoras/es y contratistas públicos para la igualdad de género y la prevención de toda forma de discriminación contra las mujeres, como una acción afirmativa para la garantía de los Derechos de la mujeres en el marco de la Ley 1257 de 2008.
Sensibilización en temas complementarios en AULA DEL SABER Cursos Aula del Saber Distrital: En el período de enero a abril de 2022, 107 personas participaron en el curso denominado ""El Derecho de las mujeres a una vida libre de violencias"" (62,62% mujeres y 37,38% hombres). En el curso denominado ""Prevención del acoso laboral y acoso laboral sexual"", participaron 295 personas (81,69% mujeres y 18,31% hombres).
Nota Informativa: 
Etapas Implementación programa para la Construcción de ambientes laborales diversos, amorosos y seguros.
Etapa 1 - Equipos dinamizadores: Conformación de grupos dinamizadores en las entidades distritales (mínimo 3 personas, servidores/as o contratistas pertenecientes a cualquier área o dependencia) quienes serán los puntos focales o personas responsables de implementación del programa en las organizaciones respectivas.
Etapa 2- Formación y Asistencia Técnica: Las personas que hacen parte de los equipos dinamizadores participan en las jornadas de sensibilización y asistencia técnica que buscan socializar el objetivo del programa, sus elementos conceptuales, metodologías y herramientas para su implementación, y los enfoques de género, diferencial (edad, étnia, discapacidad), género diferencial por orientación sexual y Derechos Humanos, entre otros, así como mecanismos de solución de conflictos; esto permitirá formar a servidoras y servidores públicos para abordar los diferentes elementos contextuales y situaciones conflictivas en los ambientes laborales.
Etapa 3 - Iniciativas, proyectos y/o Plan de Acción: Cada entidad Distrital contará con un documento - plan de acción con objetivos, resultados, productos y actividades para la implementación del programa que aporte al cierre de brechas de género, diferencial, Derechos Humanos y poblacional - territorial.
Etapa 4 - Implementación del Plan de Acción: Cada entidad Distrital implementará las actividades propuestas con acompañamiento y seguimiento del DASCD, de manera concertada con las entidades. 
"</t>
  </si>
  <si>
    <t>2. Gobierno</t>
  </si>
  <si>
    <t>Secretaría Distrital de Gobierno</t>
  </si>
  <si>
    <t>Proyectos de inversión local con enfoques de género, diferencial para las mujeres y derechos de las mujeres</t>
  </si>
  <si>
    <t>Número de proyectos de inversión local con enfoques de genéro, diferencial para las mujeres y derechos de las mujeres implementados</t>
  </si>
  <si>
    <t>proyectos</t>
  </si>
  <si>
    <t>Carla Fernández -
Subsecretaría para la Gobernabildiad y garantía de derechos - SDG</t>
  </si>
  <si>
    <t xml:space="preserve">"Los proyectos de inversión local se encuentran en etapa de formulación, y en el marco de ello, se ha brindado el acompañamiento requerido para garantizar la inclusión del componente de género, diferencial y de derechos durante el desarrollo de esta etapa.
No se reporta ningún avance en términos de implementación de proyectos de Inversión."
</t>
  </si>
  <si>
    <t>Los proyectos de inversión local se encuentran aún en etapa de formulación, y en el marco de ello, se ha brindado el acompañamiento requerido para garantizar la inclusión del componente de género, diferencial y de derechos durante el desarrollo de esta etapa.
No se reporta ningún avance en términos de implementación de proyectos de Inversión.</t>
  </si>
  <si>
    <t xml:space="preserve">En el marco de la formulación de los proyectos de inversión el 30 y 31 de marzo se desarrolló una capacitación en articulación con SD de Gobierno, SD de Planeación y SD de la Mujer sobre incorporación de enfóques de género en los estudios previos para los 20 Fondos de Desarrollo Local. Esto con el fin de avanzar en los proyectos transversalizados o en los proyectos en los que se pretende transversalizar el enfoque de género y el actuar de las mujeres, potencializando su acciones en territorio a través de diversos sectores en diferentes proyectos de inversión.
</t>
  </si>
  <si>
    <t>Enero-febrero: Sin comentarios
Marzo: Sin comentarios
Abril: sin comentarios fase alistamiento</t>
  </si>
  <si>
    <t>Decreto 563 de 2015 (movilizaciones sociales) con enfoques de género y diferencial, actualizado.</t>
  </si>
  <si>
    <t xml:space="preserve">Decreto 563 de 2015  (movilizaciones sociales) con enfoques de género y diferencial actualizado. </t>
  </si>
  <si>
    <t>decreto</t>
  </si>
  <si>
    <t xml:space="preserve">"Carla Fernández -
Subsecretaría para la Gobernabildiad y garantía de derechos - SDG"
</t>
  </si>
  <si>
    <r>
      <t>Para precisar los avances de este logro, es preciso realizar la presente contextualización:
En el mes de noviembre y diciembre del año 2021 se estableció metodológicamente el abordaje y discusión desde cuatro grandes bloques, enunciados así: 
BLOQUE 1 - TÉRMINOS GENERALES - Consideraciones, objeto principal, objetivos específicos, definiciones y principios.
BLOQUE 2 - TÍTULO 1: ACCIONES PREVENTIVAS CAPÍTULO I: INSTANCIAS DE COORDINACIÓN.
BLOQUE 3 - TÍTULO 2: ACCIONES CONCOMITANTES.
BLOQUE 4 - TÍTULO 3: ACCIONES POSTERIORES 
Dicha concertación y discusión a la fecha se encuentra en avance desde la primera semana de febrero de 2022, y, en se sentido, se han realizado cuatro reuniones de comisión relatora con la participación de la SGGD, SDCJ, SDM, DCDS, SDG-DD. HH, MEBOG-FUDIS, ESMAD, Jurídica-.
Después de habersen surtido las discusiones ampliadas y comisiones relatoras de los bloques uno, dos y parte del bloque tres, a la fecha se establece como porcentaje de avance en un 60%, según las fases establecidas para la actualización del documento en mención.
En el documento de términos genérales (bloque 1) se encuentra descrito en enfoque de género así:</t>
    </r>
    <r>
      <rPr>
        <b/>
        <sz val="10"/>
        <rFont val="Arial Narrow"/>
        <family val="2"/>
      </rPr>
      <t xml:space="preserve">
Enfoque de género:</t>
    </r>
    <r>
      <rPr>
        <sz val="10"/>
        <rFont val="Arial Narrow"/>
        <family val="2"/>
      </rPr>
      <t xml:space="preserve"> está orientado a evitar, prevenir y sancionar las violencias que atenten contra la dignidad humana y contra el ejercicio de la ciudadanía plena de las mujeres en sus diversidades, en el marco de la protesta social y pacífica, al reconocerlas como actoras políticas, con autonomía sobre sus cuerpos, con libertad para expresarse, manifestarse y movilizarse, y como sujetas de derechos de especial protección, en virtud de las condiciones de desigualdad, subordinación y discriminación que han enfrentado históricamente. Asimismo, busca evitar, prevenir y sancionar cualquier otra forma de violencia basada en género, que atente contra personas con orientaciones sexuales o identidades de género no heteronormativas, en el contexto de la protesta social y pacífica, reconociendo que sobre estas existen inequidades y asimetrías socialmente construidas que favorecen múltiples formas de discriminación en su contra y que limitan el ejercicio pleno de su ciudadanía.</t>
    </r>
  </si>
  <si>
    <t xml:space="preserve">"Conforme a lo reportado durante los meses de enero y febrero, se presenta el siguiente avance con corte a marzo: 
En los meses de febrero y marzo de 2022 se han realizado 10 reuniones de comisiones relatoras. 
Después de haberse surtido las discusiones ampliadas y comisiones relatoras de los bloques uno, dos y tres, a la fecha se establece como porcentaje de avance en un 75%, según las fases establecidas para la actualización del documento en mención. 
Cabe señalar que en el documento de términos generales o bloque 1 quedaron establecidos de la siguiente manera los enfoques que transversalizan los diferentes momentos o bloques de discusión:      
Enfoque de respeto y garantía de derechos: es la obligación en cabeza del Estado -Administración distrital y Fuerza Pública- de respetar y garantizar el ejercicio del derecho fundamental a la manifestación pacífica en cualquiera de sus formas, con el fin de que no sean vulnerados los derechos relacionados, o se impida o limite injustificadamente su ejercicio mediante acciones arbitrarias o ilegítimas, o se permita, tolere o asienta que un tercero lo haga. Así mismo, se deberán garantizar los derechos humanos de todos los ciudadanos y residentes del territorio colombiano, inclusive de aquellos que no participan de la protesta.       
Enfoque preventivo: De acuerdo con lo establecido en la Resolución 1190 de 2018 expedido por el Ministerio del Interior es la prevención de violaciones a los derechos humanos es un deber permanente del Estado que consiste en adoptar todas las medidas a su alcance para que, con plena observancia de la Constitución Política y de las normas, se promueva el respeto y la garantía de los derechos humanos de todas las personas, grupos y comunidades sujetos a la jurisdicción del Estado, inclusive de quienes no participan en la protesta; se adopten medidas tendientes a evitar la aparición de riesgos excepcionales o, en su defecto, se eviten daños a personas, grupos y/o comunidades con ocasión de una situación de riesgo excepcional, o se mitiguen los efectos de su materialización; se garanticen las condiciones a fin de activar la obligación de investigar; y, se diseñen e implementen mecanismos tendientes a generar garantías de no repetición. 
Enfoque diferencial: De acuerdo con lo establecido en la Resolución 1190 de 2018 expedido por el Ministerio del Interior, en atención a las características particulares de las personas, grupos y/o comunidades en razón de su edad, género, orientación sexual, identidad de género, etnia, raza y condición de discapacidad, cualquier decisión para el respeto y garantía del ejercicio de la protesta pacífica como una expresión de los derechos de reunión y de manifestación pública y pacífica, deben ser tenidas en cuenta, las cuales deben hacer diferencias de trato favorable en beneficio de personas que se encuentren en condición de desventaja frente a una situación manifiesta. 
Enfoque de género: está orientado a evitar, prevenir y sancionar las violencias que atenten contra la dignidad humana y contra el ejercicio de la ciudadanía plena de las mujeres en sus diversidades, en el marco de la protesta social y pacífica, al reconocerlas como actoras políticas, con autonomía sobre sus cuerpos, con libertad para expresarse, manifestarse y movilizarse, y como sujetas de derechos de especial protección, en virtud de las condiciones de desigualdad, subordinación y discriminación que han enfrentado históricamente. Asimismo, busca evitar, prevenir y sancionar cualquier otra forma de violencia basada en género, que atente contra personas con orientaciones sexuales o identidades de género no heteronormativas, en el contexto de la protesta social y pacífica, reconociendo que sobre estas existen inequidades y asimetrías socialmente construidas que favorecen múltiples formas de discriminación en su contra y que limitan el ejercicio pleno de su ciudadanía.  
​
Además de lo anterior, la SDM ha participado de las 10 reuniones de comisiones relatoras frente al bloque 3 o acciones concomitantes para apoyar en la incorporación del enfoque de género en el desarrollo del documento.
En el mes de abril del año en curso, se establecerán las discusiones para abordar el bloque cuatro.
"
</t>
  </si>
  <si>
    <t xml:space="preserve">"Conforme  al informe del mes de maro, se presentan los siguientes avances con corte a abril:
Una vez acabadas las discusiones del bloque 3-acciones concomitantes-, las cuales finalizaron el día 08 de abril del año en curso, se puede establecer como porcentaje de avance un 76%, según las fases establecidas para la actualización del documento en mención.  En cumplimiento con la metodología que establece la continuidad del Bloque 4- Acciones Posteriores- este será liderado por la Subsecretaría de Gobernabilidad y Garantía de Derechos (a quien copio en este mensaje).
Cabe señalar que, la Secretaría Distrital de la Mujer ha participado de las 11 reuniones de comisiones relatoras frente al bloque 3 o acciones concomitantes para apoyar en la incorporación del enfoque de género en el desarrollo del documento.
En el mes de mayo del año en curso, se establecerán las discusiones para abordar el Bloque 4. Reunión que iniciarán el 9 de mayo."
</t>
  </si>
  <si>
    <t xml:space="preserve">Enero-Febrero: Se recomienda revisar el registro cuantitativo, ya que el reporte debe hacerse en la columna L, registrando el avance del 0,6 del total del documento. Asimismo, se sugiere  dar cuenta de cuales son las acciones o contenidos que faltan del bloque 3 para considerar el 15% restante que corresponde a esta sección.
Marzo: sin comentarios
Abril: se culminó bloque 3 de la actividad. </t>
  </si>
  <si>
    <t xml:space="preserve">Gestoras y gestores territoriales de la dirección de diálogo social sensibilizados en enfoque de género. </t>
  </si>
  <si>
    <t xml:space="preserve">Número de gestoras y gestores territoriales de la dirección de diálogo social sensibilizados en enfoque de género. </t>
  </si>
  <si>
    <t>gestoras y gestores</t>
  </si>
  <si>
    <t xml:space="preserve">Educación e Investigación </t>
  </si>
  <si>
    <t xml:space="preserve">"Durante el mes de febrero se llevaron a cabo 4 jornadas de sensibilización sobre enfóque de género en donde se impactaron 60 gestores y gestoras territoriales.
Estos talleres se llevaron a cabo de manera presencial, los días 4, 16 y 22 de febrero, en los horarios de 7am a 9 am y de 10am a 11am.
Las temáticas desarrolladas fueron: 
Jornada 1: Abuso sexual, acoso laboral y relaciones interpersonales 
Jornada 2: Taller preparatorio 8M Sexismo, género, decreto 563/2015
Jornada 3: Taller preparatorio 8M: Sexismo, género, empoderamieno
Jornada 4:  Lenguaje incluyente
Asistieron 47 mujeres y 17 hombres.
De esta forma, se cumple la meta a satisfacción."
</t>
  </si>
  <si>
    <t>Logro Cumplido</t>
  </si>
  <si>
    <t xml:space="preserve">Logro Cumplido
</t>
  </si>
  <si>
    <t xml:space="preserve">Enero-febrero: Logro cumplido . 
</t>
  </si>
  <si>
    <t xml:space="preserve">Estrategia de reconocimiento a la participación de las mujeres barristas en Bogotá </t>
  </si>
  <si>
    <t>Número de fases de la estrategia de reconocimiento a la participación de las mujeres barristas en Bogotá desarrolladas</t>
  </si>
  <si>
    <t>fases</t>
  </si>
  <si>
    <t>Teniendo en cuenta que para el cumplimiento de este logro se establecieron 2 fases, es preciso determinar en qué consisten, a saber:  la fase 1 está  enmarcada en las acciones territoriales de visibilización de las acciones de las mujeres barristas y futboleras que permitan equiparar la participación de hombres y mujeres en los espacios de interlocución dispuestos por la institucionalidad,  propiciar espacios de formación y diálogos territoriales con enfóque de género,que tienen como fin último combatir estereotipos asociados a la idea de que el fútbol es un deporte de exclusividad masculina; y, la fase 2, dirigida a materializar las acciones mencionadas, en el marco de la visibilización del papel de la mujer en el escenario futbolero, esto, a través de una publicación en medio impreso de un artículo que de cuenta de estas acciones.
En el marco de ello, a la fecha se han realizado 7 sesiones de trabajo con el equipo de género del programa Goles en Paz 2.0, en donde se ha venido estructurando el esquema preliminar de funcionamiento de la “estrategia de integración de enfoque de género al programa Goles en Paz 2.0”, a través del cual se han desarrollado procesos de planificación colaborativa para la construcción del plan de trabajo para la vigencia del año 2022.
Nota: El avance cuantitativo de cada una de las fases se registrará una vez se culminen estas, sin embargo, en el avance cualitativo se registrán los avances mes a mes.</t>
  </si>
  <si>
    <t xml:space="preserve">"Durante el mes de marzo se realizaron las siguiente acciones en el marco del cumplimiento de la primer fase establecida:
El 4 de marzo se realizó una capacitación lúdica de manera presencial  de dos horas denominada “lenguaje no sexista”, la cual se brindó al equipo de Goles en Paz 2.0 ( 7 mujeres barristas y futboleras).
Se han desarrollado seis (6) sesiones de trabajo por parte del equipo de género en donde se ha comenzado la planeación de las actividades territoriales que visibilziarán el papel de la mujer en escenarios futboleros, dichas acciones se enmarcan en el desarrollo de nueve (9) actividades lúdico-pedagógicas que aporten a la participación activa de las mujeres barristas y mujeres de otras organizaciones que usan el fútbol como herramienta de transformación social de Bogotá.
Durante el mes de abril de desarrollará una de estas actividades en la Casa Zipa, sin embargo, su desarrollo está sujeto a disponibildiad presupuestal.
Nota: El avance cuantitativo de cada una de las fases se registrará una vez se culminen estas, sin embargo, en el avance cualitativo se registrán los avances mes a mes."
</t>
  </si>
  <si>
    <t xml:space="preserve">"Durante el mes de abril se realizaron las siguientes acciones en el marco del cumplimiento de la primer fase establecida:
Por parte del Equipo de género en el mes de abril se realizaron 7 sesiones de trabajo los días 7,  11, 12, 19,20, 26 y 28, en las cuales se estructuró el documento preliminar ""propuesta de visibilización y apoyo al fútbol profesional femenino en el Distrito Capital"", como una de las acciones que se enmarcan en el documento se presentan mensajes de apoyo e invitación para que vayan al estadio a alentar el fútbol femenino, para lo cual se realizó un video clip en donde particparon 3 integrantes de cada organización (Nación Verdolaga, Blue Rain y Disturbio Rojo), este video  cual fue publicado en las redes sociales de la Secretaría de Gobierno a través del siguiente link: https://twitter.com/GobiernoBTA/status/1518304096284983296?t=a7vN8Mzx1cW4FRADAfxTuQ&amp;s=08.
Así mismo, el 21 de abril se realizó una “Sensibilización sobre nuevas Masculinidades"" bajo la dirección de Carol de Secretaría de la Mujer, en el marco de la formación programada del indicador “espacios para visibilizar y resignificar el papel de la mujer en los escenarios futboleros” la cual se brindó al equipo de Goles en Paz 2.0, y cuyo objetivo fue orientar acciones estratégicas individuales y/o colectivas para contribuir a la trasformación de imaginarios de género y la resignificación de relaciones más justas entre hombres y mujeres integrantes de las organizaciones futboleras de Bogotá. Esta capacitación se realizó de manera presencial en las instalaciones de Secretaría de Gobierno, y participaron las 7 mujeres barristas y futboleras que hacen parte del equipo Goles en paz 2.0.
Finalmente, en el marco de las 9 actividades en territorio propuestas en la fase 1, se realizó con la red de mujeres ""las del Sur"" un espacio de diálogo presencial en Casa Zipa denominado  “Fortalecimiento de procesos femeninos"", este encuentro contó con la participación de 22 mujeres barristas y futboleras y 8 hombres que desarrollan sus actividades en  la localidad de Kennedy, en este espacio se revisaron los hitos históricos del proceso femenino barrista y futbolero dentro de la organización, en donde se evidencia el reconocimiento y la relevancia que este proceso tiene para el fortalecimiento individual y colectivo el papel de la mujer dentro de la organización.  
"
</t>
  </si>
  <si>
    <t xml:space="preserve">Enero -Febrero: sin comentarios
Marzo : sin comentarios
</t>
  </si>
  <si>
    <t>3. Hacienda</t>
  </si>
  <si>
    <t>Secretaría Distrital de Hacienda</t>
  </si>
  <si>
    <t xml:space="preserve">Implementar el Trazador Presupuestal de Igualdad y Equidad de Género. </t>
  </si>
  <si>
    <t xml:space="preserve">Porcentaje de avance en la implementación del trazador presupuestal de Igualdad y Equidad de Género. </t>
  </si>
  <si>
    <t>Se elaboró la propuesta de ajuste a las categoría y sibcategorías, se recibieron las recomendaciones técnicas de SDP y SHD; y actualmente el documento se encuntra de validación por parte de SDMujer. Otra actividad definida es el primer reporte del TPIEG con la información de 2021; se encuentra en proceso de revisión por parte del comité tripartito.</t>
  </si>
  <si>
    <t xml:space="preserve">ENE-FEB: Se recibe a conformidad. 
MARZO: no realizaron reporte cualitativo. 
ABRIL: es necesario revisar si nos están reportando el trimetre o de manera acumulada, creo que lo estan haciendo acumulado, si es así no hay problema, se adapta en el consolidado, pero necesitariamos tener la certeza de esto. No realizaron reporte cualitativo. </t>
  </si>
  <si>
    <t>Informe anual de calidad del gasto con enfoque de género</t>
  </si>
  <si>
    <t>Informe anual de calidad del gasto con enfoque de género elaborado</t>
  </si>
  <si>
    <t>informe</t>
  </si>
  <si>
    <t>NA</t>
  </si>
  <si>
    <t>ENE-FEB: NA
MARZO: no realizaron reporte cualitativo. 
ABRIL: no realizaron reporte cualitativo. Se ajusto el reporte cuantitativo conforme a la unidad de medida programada</t>
  </si>
  <si>
    <t>4. Planeación</t>
  </si>
  <si>
    <t>Secretaría Distrital de Planeación</t>
  </si>
  <si>
    <t>POT 2022-2035 reglamentado con enfoque de género y diferencial.</t>
  </si>
  <si>
    <t xml:space="preserve">Porcentaje de avance en la reglamentación del POT 2022-2035, con enfoque de género y diferencial. </t>
  </si>
  <si>
    <t>Subsecretaría de Planeación Territorial- Claudia Andrea Ramírez Montilla.</t>
  </si>
  <si>
    <t>Preparación y metodología para hacer mesas de trabajo de la reglamentación del POT con enfoque de género.</t>
  </si>
  <si>
    <t>Se concertó con Secretaría Distrital de la Mujer alcance de la incorporación del género en las reglamentaciones del POT, a partir de lineamientos suministrado por SDMujer en el mes de marzo de 2022. Estos lineamientos se socializarán con las dependencias de la Secretaría Distrital de Planeación y entidades encargadas de formular las reglamentaciones.
Se tiene un avance de 6,8% en la formulación del Plan del Sistema del Cuidado y de Servicios Sociales incluyendo al sector de igualdad de oportunidades y los proyectos de SDMujer de carácter territorial.  El porcentaje reportado en esta casilla corresponde únicamente al Plan del Sistema del Cuidado y de Servicios Sociales - PSCSS, pero se reporta como avance del mes 2% en la medida que este corresponde al total de lo contemplado en el cronograma de reglamentación y que debe incorporar los enfoques.</t>
  </si>
  <si>
    <t xml:space="preserve">Planeación cuenta con un cronograma de reglamentación el cual se precisará en el segundo trimestre a partir del trabajo coordinado con las entidades distritales. En principio, sobre las reglamentaciones programadas para la vigencia, y de conformidad con lo analizado con la Secretaría Distrital de la Mujer y Secretaría de Planeación, se han identificado las siguientes 7 reglamentaciones donde se debe tener una incidencia en la incorporación del enfoque de género:
• 3 Planes Maestros: (Plan del Sistema del cuidado y de Servicios Sociales - PSSCSS; y Plan de Movilidad Sostenible y Segura - PMSS; y Plan del Hábitat y Servicios Públicos - PHSP)
• Observatorio del Sistema del Cuidado y de Servicios Sociales
• Manual de Espacio Público (Incluye manual de coberturas vegetales)
• Ecourbanismo y Construcción Sostenible
• Unidades de Planeamiento Local
Las reglamentaciones se encuentran en estructuración técnica y se espera iniciar procesos de participación y socialización con los grupos poblacionales en el segundo semestre de 2022. En este sentido, y como parte de los actores estratégicos, se harán las respectivas convocatorias a las integrantes del Consejo Consultivo de Mujeres, según se vaya estableciendo en el cronograma de participación de la reglamentación respectiva.
Avances en la estructuración y formulación de la reglamentación:
En particular para los 3 planes maestros, y de manera coordinada con la Secretaría Distrital de la Mujer, se ha avanzado en la elaboración de lineamientos para incorporar los enfoques de género y diferencial en estos instrumentos. A partir de la incorporación de estos lineamientos en la formulación de los instrumentos se programarán los diálogos con el Consejo Consultivo de Mujeres y demás actores estratégicos que se identifiquen en la estrategia de participación.
Sobre el Manual de Espacio Público, la Secretaría Distrital de Planeación cuenta con una versión de Manual y está en la etapa de trabajo interinstitucional, una vez se culmine esta etapa se iniciará el trabajo con la ciudadanía, etapa donde se convocará al Consejo Consultivo de Mujeres y demás actores estratégicos que se identifiquen en la estrategia de participación.
El porcentaje reportado del 2% en marzo y 5% en abril corresponde a las actividades específicas sobre la incorporación de los enfoques en los planes maestros y el manual de espacio público. </t>
  </si>
  <si>
    <t>ENE - FEB: Se sugiere ampliar la información del reporte cualitativo, describiendo el proceso de planeación de las mesas de trabajo y como en la metodología se incorpora el enfoque de género.
MARZO: Se sugiere al sector describir en el reporte cualitativo como determina un avance cuantitativo del 2%, ya que se pueden generar confusiones con el reporte de avance del Plan del Sistema del Cuidado y de Servicios Sociales del 6% aprox. (El sector realizo alcance al reporte de acuerdo a este comentario)
ABRIL: Reporte OK</t>
  </si>
  <si>
    <t>Campaña #BogotaIncluyenteyDiversa implementada para avanzar en el posicionamiento de la Resolución 2210 de 2021 "por medio de la cual se adopta e implementa la metodología para incorporar los enfoques poblacional, diferencial y de género en los instrumentos de planeación del Distrito Capital".</t>
  </si>
  <si>
    <t>Porcentaje de implementación de la Campaña #BogotaIncluyenteyDiversa para el avanzar en el posicionamiento de la resolución 2210 de 2021 "por medio de la cual se adopta e implementa la metodología para incorporar los enfoques poblacional, diferencial y de género en los instrumentos de planeación del Distrito Capital".</t>
  </si>
  <si>
    <t>Dirección de Equidad y Políticas Poblacionales-Pilar Montagut Castaño</t>
  </si>
  <si>
    <t>Se avanzó en la estructuración conceptual mediante documento técnico de la campaña, ajustando el nombre a En Bogotá Tu Cuentas, y redefiniendo el numeral  como #BogotaIncluyenteyDiversa.  Así mismo, se revisaron los contenidos de piezas como bullets, video, flyer y folleto a desarrollar en el marco de la campaña. Lo anterior, gracias a los aportes recibidos por el equipo de comunicaciones de la SDP, la Dirección de Equidad y Políticas Poblacionales, la Dirección de Diversidad Sexual y la Secretaría Distrital de la Mujer.</t>
  </si>
  <si>
    <t>Teniendo en cuenta la orientación de la Oficina Asesora de Comunicaciones de la SDP, se avanzó en los ajustes a las peizas a publicar en redes sociales haciendo uso del logo de la campaña "La Bogotá que Estamos Construyendo", por lo que el logo del En Bogotá Tu Cuentas, y el numeral  #BogotaIncluyenteyDiversa no se usará en las piezas, sin embargo se incorporarán los dos en forma de texto.
Los bullets, video y plegable se encuentra en proceso de revisión por parte del equipo de la Oficina Asesora de Comunicaciones de la SDP.
Lo anterior, gracias a los aportes recibidos por el equipo de comunicaciones de la SDP, la Dirección de Equidad y Políticas Poblacionales, la Dirección de Diversidad Sexual y la Secretaría Distrital de la Mujer.</t>
  </si>
  <si>
    <t>Se inició con la publicación de los primeros bullets en las redes de la SDP en los cuales se hace rerefencia a la campaña usando el numeral #BogotáIncluyenteyDiversa.
Los dos primeros relacionados con el posicionamiento de la Resolución 2210 de 2021 por la cual se adopta e implementa la metodologìa para incorporar los enfoques poblacional-diferencial y de género (https://twitter.com/planeacionbog/status/1512171578502569985?s=24&amp;t=oTkVAlOXyXev3QcH1qihaQ y https://twitter.com/planeacionbog/status/1512160024809938955?s=24&amp;t=oTkVAlOXyXev3QcH1qihaQ)
El tercero busca el posicionamiento con la ciudadanía de las instancias poblacionales que actualmente existen en la ciudad como el Consejo Distrital de Sabios y Sabias (https://twitter.com/planeacionbog/status/1512193447238774793?s=24&amp;t=oTkVAlOXyXev3QcH1qihaQ)
De otra parte, se hizo el posicionamiento de la Resolución 2210 de 2021 con el video construido dentro de la campaña con el numeral #BogotáIncluyenteyDiversa en los talleres realizados con las y los funcionarios en el mes de abril en el que participaron 51 mujeres y 33 hombres de la Secretaría Distrital de Planeación e IDPAC.
Finalmente, fue enviado oficio 2-2022-40816 en el cual se aclara el cambio de nombre de la campaña</t>
  </si>
  <si>
    <t>ENE - FEB: Teniendo en cuenta que el nombre de la campaña cambió, se sugiere al sector solicitar mediante comunicación formal el cambio en el nombre del logro.
MARZO: Se recuerda al sector que para hacer el cambio del nombre de la campaña es preciso enviar una comunicación oficial solicitando el ajuste, por temas de trazabilidad. 
ABRIL: El Sector remitió solicitud de ajuste en el nombre de la campaña</t>
  </si>
  <si>
    <t>Incorporación del enfoque de género como categoría de análisis en los términos de referencia de las evaluaciones que se contratarán en el marco de la implementación del sistema de evaluación de programas, proyectos y políticas públicas del Distrito.</t>
  </si>
  <si>
    <t xml:space="preserve">Número de evaluaciones que incorporan el enfoque de género como categoría de análisis en los términos de referencia en el marco de la implementación del sistema de evaluación de programas, proyectos y políticas públicas del Distrito. </t>
  </si>
  <si>
    <t>Evaluaciones</t>
  </si>
  <si>
    <t>Dirección de Políticas Sectoriales-Iván Osejo Villamil</t>
  </si>
  <si>
    <t xml:space="preserve">Durante estos meses se ha estado definiendo la Agenda de Evaluaciones del 2022, así como su viabilidad, por lo tanto, no se han definido las evaluaciones concretas que se realizarán para la inclusión del enfoque de género. </t>
  </si>
  <si>
    <t>Se ha dado el inicio del diseño a diferentes Evaluaciones, no obstante, en el marco del diseño se está revisando la mejor forma de  incorporar el enfoque de género como categoría de análisis dependiendo del tipo de Evaluación y las preguntas orientadoras se definan en cada Evaluación.</t>
  </si>
  <si>
    <t xml:space="preserve">Se dio inicio al diseño de la Evaluación del Sistema Distrital del Cuidado, cuyo programa tiene como obejto: 1) reconocer la contribución de las cuidadoras; 2) redistribuir la responsabilidad de manera más equitativa entre mujeres y hombres; y 3) reducir el trabajo de cuidado no remunerado de las mujeres para que puedan alcanzar su desarrollo personal y su autocuidado.
No obstante, a raíz del diseño de la Evaluación se está definiendo el enfoque de la evaluación y las preguntas orientadoras a las cuales se dará respuesta. </t>
  </si>
  <si>
    <t>ENE - FEB: Reporte OK
MARZO: Reporte OK
ABRIL: Reporte OK</t>
  </si>
  <si>
    <t xml:space="preserve">Política Pública de Ingreso Mínimo Garantizado (IMG) con enfoque de género. </t>
  </si>
  <si>
    <t xml:space="preserve">Porcentaje de avance en la formulación de la política pública de Ingreso Mínimo Garantizado (IMG) con enfoque de género. </t>
  </si>
  <si>
    <t>Subsecretaría de Planeación Socioeconómica-Yadira Díaz Cuervo</t>
  </si>
  <si>
    <t>Durante el año 2021 se recolectó información cuantitativa y cualitativa para la elaboración del diagnóstico. Se realizaron 10 talleres presenciales con participación de 86 mujeres en cuatro localidades de la ciudad. Durante el mes de enero se recogieron datos a través de encuestas virtuales (4353 encuestas con participación de 73,5% de mujeres de todas las localidades del DC)</t>
  </si>
  <si>
    <t>Durante este mes el Banco Mundial realiza la construcción de los capítulos del documento de diagnóstico de la política pública. Además se concerta con la comunidad de la localidad de Sumapaz un espacio de participación adicional para incoporporar más datos y observaciones que puedan surgir de la población rural y en especial de las mujeres campesinas.</t>
  </si>
  <si>
    <t>Durante el mes de abril se inició la elaboración del documento de diagnóstico con los insumos de los talelres realizados en el marco de la estrategia de participación, el marco conceptual y la información cuantitativa levantada. Además se realizó un taller piloto para identificación de puntos críticos para realizarlo con la comunidad en la localidad de Ciudad Bolívar en el mes de mayo conla participación de líderes y lideresas.</t>
  </si>
  <si>
    <t>5. Desarrollo, Económico, Industria y Turismo</t>
  </si>
  <si>
    <t xml:space="preserve">Secretaría Distrital de Desarrollo Económico </t>
  </si>
  <si>
    <t xml:space="preserve">20.000 mujeres beneficiadas a través de mecanismos para la vinculación laboral efectiva en el sector productivo </t>
  </si>
  <si>
    <t>Número de mujeres vinculadas laboralmente desagregado por mecanismos (agencia pública de empleo, pago por resultados, bonos de impacto social y empleo por incentivos de la vinculación laboral efectiva de mujeres en el sector productivo por medio de alianzas con actores estratégicos).</t>
  </si>
  <si>
    <t>mujeres</t>
  </si>
  <si>
    <t>Trabajo</t>
  </si>
  <si>
    <t>En el mes de Enero y Febrero  del 2022, a través de la Agencia Pública de Empleo del Distrito se ha realizado la atención a mujeres en la Ruta de Empleabilidad, de acuerdo a como se describe a continuación: 
Para enero 2019 mujeres registradas,83 mujeres han sido orientadas, 0 mujeres formadas en habilidades blandas, transversales y laborales, se han remitido a procesos de selección a 277 mujeres, y se ha logrado la vinculación laboral de 22 mujeres en este periodo de tiempo.
Para febrero 2441 mujeres registradas,138 mujeres han sido orientadas, 75 mujeres formadas en habilidades blandas, transversales y laborales, se han remitido a procesos de selección a 950 mujeres, y se ha logrado la vinculación laboral de 43 mujeres en este periodo de tiempo.
En total 65 mujeres vinculadas laboralmente durante los meses de enero y febrero. 
En cuanto a la gestión del programa Empleo Joven en el mes de febrero se aprobó el manual operativo, por lo que se puede realizar el cargue de la documentación solicitada a las empresas preinscritas y que previamente fueron remitidas, se realiza la verificación del cumplimiento de requisito de los jóvenes participantes, de los 72 jóvenes cargados en sistema 43 son mujeres, que pertenecen al 59.72%
Continúa la operación del proyecto de formación y empleo para mujeres (cuidadoras), en colaboración con BPRO, Secretaría de la mujer y la SDDE, donde se busca conectar a las mujeres con oportunidades de formación pertinentes para la vinculación laboral en el sector de BPO; actualmente se han contactado 108 mujeres, remitido un total de 93 mujeres a diferentes ofertas de empleo relacionadas con el trabajo adelantado por BPRO y se colocado 3.
El programa Impulso al Empleo, creado para llevar los servicios de gestión y colocación que ofrecen las agencias de empleo de las CCF a los buscadores de empleo, a través de las CCF ha atendido un total de 4.948 personas, donde 257 mujeres recibieron el paquete integral y 2.278 recibieron el paquete básico.</t>
  </si>
  <si>
    <t xml:space="preserve">En el mes de Marzo  del 2022, a través de la Agencia Pública de Empleo del Distrito se ha realizado la atención a mujeres en la Ruta de Empleabilidad, de acuerdo a como se describe a continuación:
Para marzo,  2139 mujeres registradas, 582 mujeres han sido orientadas, 2030 mujeres formadas en habilidades blandas, transversales y laborales, se han remitido a procesos de selección a 1168 mujeres, y se ha logrado la vinculación laboral de 76  mujeres en este periodo de tiempo.
En cuanto a la gestión del programa Empleo Joven en el mes de marzo realizo el cargue de la documentación solicitada a las empresas preinscritas y que previamente fueron remitidas, se realiza la verificación del cumplimiento de requisito de los jóvenes participantes, de los 683 jóvenes registrados en sistema 339 son mujeres.
El programa Impulso al Empleo, creado para llevar los servicios de gestión y colocación que ofrecen las agencias de empleo de las CCF a los buscadores de empleo, a través de las CCF ha atendido un total de 5.042 mujeres, donde 246 mujeres recibieron el paquete integral y 4.796 recibieron el paquete básico.
</t>
  </si>
  <si>
    <r>
      <t xml:space="preserve">En el mes de Abril  del 2022, a través de la Agencia Pública de Empleo del Distrito se ha realizado la atención a mujeres en la Ruta de Empleabilidad, de acuerdo a como se describe a continuación:
Para Abril,  1794 mujeres registradas, 465 mujeres han sido orientadas, 302 mujeres formadas en habilidades blandas, transversales y laborales, se han remitido a procesos de selección a 800 mujeres, y </t>
    </r>
    <r>
      <rPr>
        <b/>
        <u/>
        <sz val="11"/>
        <rFont val="Arial Narrow"/>
        <family val="2"/>
      </rPr>
      <t xml:space="preserve">se ha logrado la vinculación laboral de </t>
    </r>
    <r>
      <rPr>
        <b/>
        <u/>
        <sz val="14"/>
        <rFont val="Arial Narrow"/>
        <family val="2"/>
      </rPr>
      <t>47</t>
    </r>
    <r>
      <rPr>
        <b/>
        <u/>
        <sz val="11"/>
        <rFont val="Arial Narrow"/>
        <family val="2"/>
      </rPr>
      <t xml:space="preserve">  mujeres en este periodo de tiempo.</t>
    </r>
    <r>
      <rPr>
        <sz val="11"/>
        <rFont val="Arial Narrow"/>
        <family val="2"/>
      </rPr>
      <t xml:space="preserve">
En cuanto a la gestión del programa Empleo Joven en el mes de Abril se ha logrado la vinculación laboral de </t>
    </r>
    <r>
      <rPr>
        <b/>
        <sz val="11"/>
        <rFont val="Arial Narrow"/>
        <family val="2"/>
      </rPr>
      <t>310</t>
    </r>
    <r>
      <rPr>
        <sz val="11"/>
        <rFont val="Arial Narrow"/>
        <family val="2"/>
      </rPr>
      <t xml:space="preserve">  mujeres jovenes.
El programa Impulso al Empleo, creado para llevar los servicios de gestión y colocación que ofrecen las agencias de empleo de las CCF a los buscadores de empleo, a través de las CCF ha atendido un total de 10,584 mujeres, donde 1,516 mujeres recibieron el paquete integral y 9,068 recibieron el paquete básico.
Es decir, en el mes de Abril se </t>
    </r>
    <r>
      <rPr>
        <b/>
        <u/>
        <sz val="11"/>
        <rFont val="Arial Narrow"/>
        <family val="2"/>
      </rPr>
      <t xml:space="preserve">vincularon laboralmente 357= 47 + 310. </t>
    </r>
  </si>
  <si>
    <t xml:space="preserve">ENE-FEB: se recibe el reporte a conformidad. 
MARZO: se recibe el reporte a conformidad. 
ABRIL: se recibe el reporte a conformidad. </t>
  </si>
  <si>
    <t xml:space="preserve">9.493 mujeres formadas en: bilinguismo (3.000), habilidades digitales (2.450) y formación a la medida del sector productivo (4.043). </t>
  </si>
  <si>
    <t xml:space="preserve">Número de mujeres participantes en los procesos de formación pertinente en bilinguismo (3.000), habilidades digitales (2.450) y formación a la medida del sector productivo (4.043). </t>
  </si>
  <si>
    <t xml:space="preserve">De acuerdo con la información del Sistema Unico de Información Misional - SUIM - , se reportaron en total [12] mujeres formadas a través del SENA; 100% correspondienron a otras formaciones para el trabajo en el curso de productos de chocolateria. En el marco de esta alianza con el SENA solo hasta el mes de febrero iniciamos los procesos de formación y por el rezago natural en el desarrollo de los cursos y en la remisión de reportes de certificados, aún no tenemos registros adicionales de personas certificadas, sin embargo, preliminarmente podemos hablar de al menos 475 mujeres inscritas a los otros cursos de formación que programamos con el SENA para febrero en habilidades digitales, inglés y otras formaciones para el trabajo.
De otra parte, de acuerdo con información del SISE  para el mes de febrero se reportaron 75 mujeres fueron formadas en habilidades blandas y transversales a través de la agencia pública de empleo.
Se logró  la formación  por medio del programa Soy Dital TIC  a 277  mujeres. 
En relación al proceso de formación en bilinguismo con el operador Kuepa Edutech S.A.S, 1751 mujeres al mes de febrero se encontraban  activas en el proceso para mejorar las habilidades comunicativas en inglés. Las cohortes (4) de formación finalizaron el 1 de marzo por lo que al corte del presente reporte, no se cuentan con personas certificadas. 
En relación con el proceso de formación a través de Linkedin para el mes de enero se certificaron 58 mujeres. 
Es decir, que en total  fueron  [422] mujeres formadas en los meses de enero y febrero, que corresponden a [12] a traves del SENA certificadas, y [277] en soy dital TIC, 58 con la alianza Linkedin y 75 en Habilidades Blandas y transversales a través de la agencia.
</t>
  </si>
  <si>
    <t>Las acciones implementadas por la Secretaría Distrital de Desarrollo Económico han incluido procesos de formación gratuitos para beneficiarios con el SENA certificando a [2030] mujeres en formaciones complementarias en temas asociados con habilidades digitales, bilingüismo-inglés, habilidades blandas y otras formaciones para el trabajo. 
De manera complementaria es importante mencionar que en total a lo largo de este mes inscribieron en total 182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 99 mujeres certificadas.
Para el programa de Bilingüismo denominado Hi Bogotá y ejecutado por el proveedor Kuepa, ofertado para todo público con procesos de formación gratuita en el idioma inglés, habilidades socioemocionales e inmersión laboral, a marzo se certificaron 1.426 mujeres.
Para el programa de Tecnologias de la informacion y las comunicaciones denominado "Soy Digital"  y ejecutado por la Union Temporal Bogotá Activa 360, con procesos de formación gratuitos en niveles basico, intermedio y avanzado de TIC incluyendo enfasis de ingles, habilidades socioemocionales y orientación laboral. Durante el mes se certificaron 387 mujeres, antendiendo la los filtros, dinamicas y requisitos del programa.
De otra parte, de acuerdo con información del SISE  para el mes de marzo se reportaron 118 mujeres fueron formadas en habilidades blandas y transversales a través de la agencia pública de empleo.   
(En este sentido en el mes de Marzo se formaron 2030 = 99+1426+387+118)</t>
  </si>
  <si>
    <r>
      <t xml:space="preserve">Las acciones implementadas por la Secretaría Distrital de Desarrollo Económico han incluido procesos de formación gratuitos para beneficiarios con el SENA, mujeres en formaciones complementarias  y otras formaciones para el trabajo certificando a </t>
    </r>
    <r>
      <rPr>
        <b/>
        <sz val="11"/>
        <rFont val="Arial Narrow"/>
        <family val="2"/>
      </rPr>
      <t>[302</t>
    </r>
    <r>
      <rPr>
        <b/>
        <sz val="14"/>
        <rFont val="Arial Narrow"/>
        <family val="2"/>
      </rPr>
      <t>]</t>
    </r>
    <r>
      <rPr>
        <sz val="11"/>
        <rFont val="Arial Narrow"/>
        <family val="2"/>
      </rPr>
      <t xml:space="preserve"> mujeres.
De manera complementaria es importante mencionar que en total a lo largo de este mes inscribieron en total 695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t>
    </r>
    <r>
      <rPr>
        <b/>
        <sz val="11"/>
        <rFont val="Arial Narrow"/>
        <family val="2"/>
      </rPr>
      <t xml:space="preserve"> 76 </t>
    </r>
    <r>
      <rPr>
        <sz val="11"/>
        <rFont val="Arial Narrow"/>
        <family val="2"/>
      </rPr>
      <t xml:space="preserve">mujeres certificadas.
De otra parte, de acuerdo con información del SISE  para el mes de Abril se reportaron </t>
    </r>
    <r>
      <rPr>
        <b/>
        <sz val="11"/>
        <rFont val="Arial Narrow"/>
        <family val="2"/>
      </rPr>
      <t>226</t>
    </r>
    <r>
      <rPr>
        <sz val="11"/>
        <rFont val="Arial Narrow"/>
        <family val="2"/>
      </rPr>
      <t xml:space="preserve"> mujeres fueron formadas en habilidades blandas y transversales a través de la agencia pública de empleo.  </t>
    </r>
    <r>
      <rPr>
        <b/>
        <u/>
        <sz val="11"/>
        <rFont val="Arial Narrow"/>
        <family val="2"/>
      </rPr>
      <t xml:space="preserve">
En este sentido en el mes de Abril se formaron 302 = 76+226</t>
    </r>
  </si>
  <si>
    <t>Postulaciones laborales de mujeres a través de implementación de la Ruta Diferencial de Empleo para Mujeres en la Contrucción, en articulación con la SDMujer y la SDHábitat.</t>
  </si>
  <si>
    <t>Número de postulaciones laborales demujeres a través de implementación de la Ruta Diferencial de Empleo para Mujeres en la Contrucción, en articulación con la SDMujer y la SDHábitat.</t>
  </si>
  <si>
    <t>postulaciones</t>
  </si>
  <si>
    <t xml:space="preserve">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Estas mujeres ingresan a la ruta de empleabilidad. Actualmente se han recontactado 213 mujeres (con el propósito de validar nuevamente el estado laboral de las mujeres, teniendo en cuenta que el anterior contacto fue en noviembre), se han gestionado 73 vacantes, con 462 puestos de trabajo de 20 diferentes empresas y se han postulado 47 mujeres y hasta la fecha tenemos reporte de 2 colocaciones, estamos a la espera de la retroalimentación de las colocaciones.
Dentro de la gestión, se remiten a Camacol 23 de las 25 HV solicitadas para la remisión interna de vacantes a diferentes empresas afiliadas al gremio. (Las HV faltantes no se logró contacto con las usuarias), se remite a SD Mujer 9 HV de mujeres con vacíos laborales superiores a 6 meses, se recibe base de datos de 3.164 mujeres para verificación de registro en SISE. (451 ya registradas, 97 con HV incompleta, 385 pendientes de registro, pendientes de verificación 2.231). Se recibe una tercera base con registro de 66 mujeres. Se avanza en contacto telefónico para construcción de perfil laboral junto con el proceso de identificación de nuevas vacantes. </t>
  </si>
  <si>
    <t xml:space="preserve">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se han atendido 286 mujeres, gestionando la empleabilidad de 135 mujeres. También, hasta la fecha se han gestionado 25 empresas del sector de la construcción, identificando alrededor de 85 vacantes y 959 puestos de trabajo potenciales de acuerdo al perfil de estas mujeres. Para el mes de marzo se remitieron 94 mujeres. </t>
  </si>
  <si>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muejeres que hacen parte de los procesos de intermediación laboral. También, durante el més se gestionó 6 empresas del sector de la construcción, con 110 puestos de trabajo potenciales de acuerdo al perfil de estas mujeres.</t>
    </r>
    <r>
      <rPr>
        <b/>
        <u/>
        <sz val="11"/>
        <rFont val="Arial Narrow"/>
        <family val="2"/>
      </rPr>
      <t xml:space="preserve">
Para el mes de Abril se remitieron o postularon 18 mujere</t>
    </r>
    <r>
      <rPr>
        <sz val="11"/>
        <rFont val="Arial Narrow"/>
        <family val="2"/>
      </rPr>
      <t xml:space="preserve">s,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</si>
  <si>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t xml:space="preserve">ENE-FEB: se recibe el reporte a conformidad. 
MARZO: se recomienda para futuros reportes cualitativos poner en contexto que significa la remisión, en el marco de las postulaciones. 
ABRIL: se recibe el reporte a conformidad. </t>
  </si>
  <si>
    <t>IDT</t>
  </si>
  <si>
    <t xml:space="preserve">Política Pública Distrital de Turismo con enfoque de género. </t>
  </si>
  <si>
    <t xml:space="preserve">Politíca Pública Distrital de Turismo con enfoque de género formulada. </t>
  </si>
  <si>
    <t xml:space="preserve">Se avanzó en la estructuración del plan de acción para culminar la fase de formulación de la política. Allí se incluyeron acciones en participación y líneas de cocreación, donde se espera desarrollar ejercicios de trasnversalización del enfoque de género, con una perspectiva transeccionalidad con otros enfoques como el territorial. </t>
  </si>
  <si>
    <t xml:space="preserve">Se realizó la estructuración de las líneas estratégicas de la política, las cuales serán detalladas a través de ejercicios de participación con actores de la cadena de valor del turismo y ciudadanía. Dentro de estas líneas se estableció que el enfoque de mujer y género hará parte de los temas de las sublíneas de participación, gestión sostenible, seguridad y gestión de riesgos e impulso al turismo desde la comunidad. La forma de incorporar la transversalización, será en consonancia con la política pública de mujer y género y se realizarán mesas de trabajo con la Secretaría de la Mujer. </t>
  </si>
  <si>
    <t xml:space="preserve">Se trabajó la incorporación del enfoque diferencial  de mujeres a las siguientes líneas de intervención de la política: gestión territorial, producto turístico, innovación, seguridad y gestión de riesgos, impulso al turismo desde la comunidad.
Este trabajo consistió en el establecimiento de acciones especificas que contribuyan a los 8 derechos de las mujeres, contemplados en la política pública de mujer y equidad de género. </t>
  </si>
  <si>
    <t>6. Educación</t>
  </si>
  <si>
    <t>Secretaría de Educación del Distrito</t>
  </si>
  <si>
    <t>Estrategias de educación flexible para mujeres adultas (mujeres que realizan ASP, mujeres privadas de la libertad, mujeres gitanas y mujeres indigenas, mujeres afrodescendientes y mujeres con medida de protección en Casa Refugio, mujeres cuidadoras)</t>
  </si>
  <si>
    <t>Número de estrategias de educación flexible implementadas (Constante)</t>
  </si>
  <si>
    <t>estrategias</t>
  </si>
  <si>
    <t xml:space="preserve">En lo que lleva corrido del año 2022, la Secretaría de Educación del Distrito viene prestando el servicio de Estrategias de Educación Flexible desde diferentes estrategias, las cuales se describen a continuación: 
•Para la atención del servicio de la oferta de formación de las Estrategias Educativas Flexibles ofrecido por la Secretaría de Educación Distrital en el marco de las manzanas del cuidado, en la actualidad se benefician 1008 cuidadoras en las Manzanas del Cuidado en 8 localidades de la Ciudad. 
• Casa de Todas: Respuesta educativa diferencial dirigida a mujeres en ejercicio de actividades sexuales pagadas con una oferta pedagógica diferencial desde el enfoque de género. En la actualidad se benefician 71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35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17 mujeres víctimas de violencia.
•La atención educativa para Personas Jóvenes y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•La oferta educativa se encuentra en 60 establecimientos oficiales, que implementan jornada nocturna o fines de semana, a la cuales se brinda acompañamiento pedagógico, curricular y socioemocional a través de un equipo de profesionales de la DIIP, beneficiando a 19270 jóvenes y adultos. La respuesta educativa se enmarca en el Decreto 3011/97 del ciclo I al ciclo VI.
</t>
  </si>
  <si>
    <t>Para el mes de marzo, se entrega el reporte cuantitativo de la implementación de las Estrategías Educativas Flexibles, así: 
•Para la atención del servicio de la oferta de formación de las Estrategias Educativas Flexibles ofrecido por la Secretaría de Educación Distrital en el marco de las manzanas del cuidado, en la actualidad se benefician 1050 cuidadoras en las Manzanas del Cuidado en 8 localidades de la Ciudad. 
• Casa de Todas: Respuesta educativa diferencial dirigida a mujeres en ejercicio de actividades sexuales pagadas con una oferta pedagógica diferencial desde el enfoque de género. En la actualidad se benefician 60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•La atención educativa para Personas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Actualmente se encuentran vinculadas al proceso 187 mujeres, distribuidas en los siguientes grupos étnicos: afrocedendiente: 50, negritudes 75, indigenas 62.</t>
  </si>
  <si>
    <t>Teniendo en cuenta que las Estrategías Educativas Flexibles son procesos que se desarrollan de forma permanente al interior de la SED, para el reporte del mes de abril, no se presentan modificaciones en las metas y acciones adelantadas. En ese sentido, el reporte de abril es el siguiente:
•Para la atención del servicio de la oferta de formación de las Estrategias Educativas Flexibles ofrecido por la Secretaría de Educación Distrital en el marco de las manzanas del cuidado, en la actualidad se benefician 1050 cuidadoras organizadas en 8 localidades de la Ciudad.
• Casa de Todas: Respuesta educativa diferencial dirigida a mujeres en ejercicio de actividades sexuales pagadas con una oferta pedagógica diferencial desde el enfoque de género. En la actualidad se benefician 60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•La atención educativa para Personas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Actualmente se encuentran vinculadas al proceso 187 mujeres, distribuidas en los siguientes grupos étnicos: afrocedendiente: 50, negritudes 75, indigenas 62.</t>
  </si>
  <si>
    <t xml:space="preserve">ENE-FEB: se recibe a conformidad. 
MARZO: no se realiza reporte cuantitativo, es necesario hacer el reporte cuantitativo todos los meses, así mismo es necesario tener en cuenta que la meta de este logro es constante. Así mismo es necesario aclarar si entre enero y marzo se han implementado las 5 estrategias o solo 4, ya que las que se identifican a través del reporte son:
- Casa de todas
- INPEC
- Casa libertad
- Convenio 2627
ABRIL: es importante indagar con el sector, si no hubo ningún tipo de cambio entre marzo y abril, teniendo en cuenta que el reporte cualitativo es excatamente el mismo del mes anterior. </t>
  </si>
  <si>
    <t xml:space="preserve">Instituciones educativas acompañadas con acciones desde la escuela de liderazgo para niñas y mujeres jóvenes para el fortalecimiento de sus capacidades socioemocionales y ciudadanas con enfoque de género. </t>
  </si>
  <si>
    <t xml:space="preserve">Número de instituciones educativas con acciones desde la escuela de liderazgo para niñas y mujeres jóvenes para el fortalecimiento de sus capacidades socioemocionales y ciudadanas con enfoque de género. 
</t>
  </si>
  <si>
    <t>número</t>
  </si>
  <si>
    <t xml:space="preserve">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Durante el primer trimestre del 2022 con el fin de ampliar e incentivar la participación de las niñas y mujeres, el 25 de marzo del 2022 se realizó el lanzamiento de la escuela. En el lanzamiento se realizaron diálogos, actividades deportivas y artísticas, en donde se socializó a las comunidades educativas el ¿Para qué la escuela?  ¿Qué es la escuela?  ¿Cuál es el propósito de la escuela?  ¿Cómo se implementa la escuela? ¿Cuáles son las acciones estratégicas de la Escuela?  ¿Cuáles son nuestras redes de aliados?
Así las cosas, además de las 5 iniciativas vinculadas en vigencias anteriores, durante este año se acompañaran desde la escuela todas las personas de las comunidades educativas oficiales y privadas que quieran intercambiar experiencias y procesos pedagógicos alrededor de la incorporación y el fortalecimiento del enfoque de género en la escuela o que tengan interés en acercarse, reflexionar y movilizar acciones relacionadas con este tema. En consecuencia se encuentra disponible el formulario de inscripción: https://formularios.educacionbogota.edu.co/index.php/113575?newtest=Y&amp;lang=es 
De esta manera, el primer encuentro de iniciativas inscritas se realizará en el mes de mayo.
</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</si>
  <si>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Durante el mes de abril se avanzó en la metodología para el primer encuentro de la Escuela Violetas y Coloresm en la que actualmente están inscritas 114 personas de 67 Instituciones Educativas.
Ahora bien, en el marco de las comunidades de aprendizaje y práctica nos proponemos desarrollar elprimer encuentro el 18 de mayo: Escuela Violetas y Colores “Un espacio para tejer el camino de construcción colectiva” en el que se construirá de manera colegiada la agenda de trabajo de la escuela a través de las tres formas de participación: 1. Formadoras; 2. Reporteras; y 3. Semilleros. La agenda propuesta es:
A. Tejiendo la escuela: un espacio para reconocer cómo nos soñamos y qué podemos aportar a la escuela.
B. Construyendo la agenda de trabajo participativa: espacio para la definición de la ruta de trabajo colegiada por cada uno de los caminos para la participación: 1. Formadoras; 2. Reporteras y 3. Semilleros.
C. Definiendo acuerdos: espacio para el cierre de la jornada en el que se concretarán acuerdos de trabajo</t>
  </si>
  <si>
    <t xml:space="preserve">ENE-FEB: No se remitió reporte de este logro, la acción inicia en el mes de marzo.
MARZO: es importante que el sector realice siempre le reporte cuantitativo, en caso de que se este en procesos de alistamiento, es posible reportar cero (0). De igual manera, es importate que conforme al reporte del sector a partir de mayo que ya inician los procesos, al momento del reporte cuantitativo tengan en cuenta el indicador del logro que es el Número de instituciones educativas con una meta de 75 instituciones. 
ABRIL: se recibe a conformidad el reporte. </t>
  </si>
  <si>
    <t>UDFJC</t>
  </si>
  <si>
    <t>Política Institucional de Género de la Universidad Distrital Francisco José de Caldás diseñada.</t>
  </si>
  <si>
    <t xml:space="preserve">Porcentaje de avance en el diseño de la Política Institucional de Género de la Universidad Distrital Francisco José de Caldás </t>
  </si>
  <si>
    <t xml:space="preserve">Reunión de las dependencias que conforman el Comité de Género y Diversidades Sexuales de la Universidad, IPAZUD, Rectoría, Asuntos Disciplinarios y Centro de Bienestar Institucional, se aprueba el plan de acción sobre género para trabajar articuladamente durante el año. 
Sesión del comité de género donde se fija la metodología y foros a realizar en el marco de la construcción de política de género.
Realización de la sensibilización presentando el protocolo, hoja de ruta y resultados de encuesta sobre protocolo realizado en el 2021; además mesas de trabajo en la facultad de ingeniería, donde se contó con la participación de 60 personas de la comunidad universitaria, contó la presencia de la decana y vicerrectora académica entre otras.
Capacitación del equipo de Derechos Humanos y Equidad de Género frente al protocolo y las Violencias Basadas en Género.
Se hace atención de 7 casos sobre situaciones de violencia basada en género- VBG Reuniones con las decanaturas de las diferentes facultades para la socialización del polan de acción para la construcción de la política y hacer seguimiento a las investigaciones disciplinarias frente a actos de VBG.
</t>
  </si>
  <si>
    <t>Reuniones del Comité Institucional de  Género y Diversidades Sexuales de la Universdad para hacer seguiminento  a la aplicación del plan de acción en el punto concerniente al desarrollo de los foros institucionales  para la construccion de la política de género. 
Realización de la sensibilización presentando el protocolo, hoja de ruta y resultados de encuesta sobre protocolo realizado en el 2021, además mesas de trabajo en la facultades de: Artes - Asab, Medio Ambiente y Recusrsos Naturales, Tecnológica y, virtualmente con los Posgrados de la Univesidad. 
Se hace atención y / o seguimiento a 12 casos de  casos sobre situciones de violencias basadas en genero - VBG y Violencia Sexual-VS, brindando acompañamiento integral de acuerdo a la necesidad particular de cada caso.
Conmemoración del dia Internacional de la mujer trabajora: se realizó una conferencia que contó con la parcicipación de Ochy Curiel y miembros del comité de género, diferentes actividades en cada una de las facultades y sedes de la Universidad.</t>
  </si>
  <si>
    <t>Reuniones del Comité Institucional de  Género y Diversidades Sexuales de la Universdad para hacer seguiminento  a la aplicación del plan de acción en el punto concerniente a la construccion de la política de género, Reuniones periódicas con la Secretaría Distrital de la Mujer y Secretaría de educación como apoyo técnico al proceso de contrucción de la política. Escritura final de la propuesta de documento de política de Género y Diversidades Sexuales y su coreespondiente envío a la Asambela Universitaria para su revisión. Elaboración de documento situación problémica dignóstica correspondiente a las fases de preparación y agendamiento público de la política. Sistematización de los foros realizados en cada una de las facultades desde el mes de noviembre del 2021 al mes de abril de 2022. Elaboración de materiales pedagógicos dirigidos a la comunidad universitaria frente a la denuncia pública, sus criterios y responsabilidades.
Realización de las  úlitmas sensibilizaciones  presentando el protocolo, hoja de ruta y resultados de encuesta sobre protocolo realizado en el 2021, además mesas de trabajo en la facultades de:  Tecnológica y, virtualmente con los Posgrados de la Univesidad.
Se hace atención y / o seguimiento a 6 casos  sobre situciones de violencias basadas en genero - VBG y Violencia Sexual-VS, brindando acompañamiento integral de acuerdo a la necesidad particular de cada uno. Realizacíón del Foro Converseos sobre género y diversidades sexuales con los posgrados de la UD para visibilizar las diferentes propuestas en materia de la producción académica en investigación de quienes componen de los diferentes programas en las categorías, mujer, género, violencias basadas en género y diversidades sexuales.
Se participa en la Mesa Distrital Presencial  de Transformación Cultural para la Eliminación del Machismo. Realización de mesas de trabajo en cconvenio suscrito con la Personería de Bogotá para fortalecer acciones en materia de derechos humanos, género y diversidades sexuales. Vinculación de proyectos de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Incorporación del enfoque de género en el proceso de construcción del plan indicativo institucional.</t>
  </si>
  <si>
    <t xml:space="preserve">ENE-FEB: se recibe a conformidad. 
MARZO: no se realiza reporte cuantitativo. Se dio alcance al reporte realizado y se ajusto, y realizaron el reporte cuantitativo. 
ABRIL: se recibe a conformidad. </t>
  </si>
  <si>
    <t>7. Salud</t>
  </si>
  <si>
    <t>Secretaría Distrital de Salud</t>
  </si>
  <si>
    <t>15.000 mujeres  que realizan actividades sexuales pagadas, habitantes de calle,  lesbianas, bisexuales y/o mujeres transgénero beneficiadas con acciones individuales y colectivas desde los Entornos cuidadores, trabajo y comunitario del PSPIC y desde la Gestión en Salud Pública</t>
  </si>
  <si>
    <t>Número de mujeres que realizan actividades sexuales pagadas, habitantes de calle,  lesbianas, bisexuales y/o mujeres transgénero beneficiadas con las acciones individuales y colectivas desarrolladas desde los Entornos cuidadores, trabajo y comunitario del PSPIC y desde la Gestión en Salud Pública</t>
  </si>
  <si>
    <t>Salud</t>
  </si>
  <si>
    <t>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trabajo infantil ,   beneficiando  con acciones individuales y colectivas a :
Entorno laboral para el mes de enero de 2022
Población Mujer de acción Unidades de Trabajo Informal 1675
Población Mujer en Actividades Sexuales Pagas 17
Población Mujer niñas trabajadoras infantiles 511
Población Mujer adolescente trabajadora infantil 136
Población mujer total intervenida por el entorno laboral 2339
Entorno laboral para el mes de febrero de 2022
Población Mujer de acción Unidades de Trabajo Informal 912
Población Mujer en Actividades Sexuales Pagas 287
Población Mujer niñas trabajadoras infantiles 421
Población Mujer adolescente trabajadora infantil 89
Población mujer total intervenida por el entorno laboral 1709
Fuente: Tableros Control  Espacio Cuidador Trabajo PSPIC- Subdirección de Acciones Colectivas Enero y  Febrero  2022</t>
  </si>
  <si>
    <t>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trabajo infantil ,   beneficiando  con acciones individuales y colectivas a :
• Población Mujer en Unidades de Trabajo Informal: 1091
• Población Mujer en Actividades Sexuales Pagas:  291
• Población Niñas trabajadoras: 534
• Población Adolescentes trabajadoras: 96
• Total, población mujeres abordadas e identificadas en el mes de marzo de 2022: 2017</t>
  </si>
  <si>
    <t>En el mes de abril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adolecente infantil ,   beneficiando  con acciones individuales y colectivas a :
• Mujeres trabajadoras identificadas en Unidades de Trabajo Informal - UTIS 96
• Mujeres trabajadoras en actividades sexuales pagas 341
• Niñas trabajadoras en peores formas de trabajo informal 139
• Mujeres adolescentes trabajadoras 16
Total, mujeres identificadas por el entorno laboral como trabajadoras informales 592
Fuente: Tableros Control Espacio Cuidador Publico PSPIC- Subdirección de Acciones Colectivas abril de 2022</t>
  </si>
  <si>
    <t>ENE-FEB: Reporte OK
MARZO: Reporte OK
ABRIL: Reporte OK</t>
  </si>
  <si>
    <t xml:space="preserve">10.000 mujeres en sus diferencias y diversidad con orientación y asesoria en salud sexual y derechos sexuales y reproductivos. </t>
  </si>
  <si>
    <t>Número de mujeres en sus diferencias y diversidad con orientación y asesoría en salud sexual y derechos sexuales y reproductivos.</t>
  </si>
  <si>
    <t>En los meses de enero y febrero , desde las acciones del PSPIC-Entorno Comunitario, se desarrollan acciones colectivas de información, educación y comunicación en salud, asesorías individuales en temas de salud, las cuales  fueron implementadas en las localidades de Barrios Unidos, Engativá, Usaquén, Suba, Santa Fe, Rafael Uribe Uribe, Antonio Nariño, San Cristóbal, Mártires, Ciudad Bolívar, Usme, Tunjuelito, Puente Aranda, Bosa, Fontibón, Kennedy. En total se abordaron a  3 300   mujeres , abordando  temáticas en el marco de la garantía de los derechos de las mujeres, especialmente el derecho a la salud plena. Entre los temas más relevantes abordados en el marco de la Salud y derechos sexuales y reproductivos están:  socialización de de las acciones de la ruta de atención materno perinatal,  identificación de factores protectores en salud sexual, identificación  y prevención del amor romántico y violento; identificación y prevención  de violencias basadas en género, sexualidades diversas, lactancia materna, métodos anticonceptivos, embarazos subsiguientes, maternidades y paternidades tempranas, socialización del derecho a la interrupción voluntaria del embarazo, prevención de enfermedades de transmisión sexual                         Fuente: Tableros Control  Espacio Cuidador  Publico  PSPIC- Subdirección de Acciones Colectivas Enero y  Febrero 2022</t>
  </si>
  <si>
    <t>En marzo, desde las acciones del PSPIC-Entorno Comunitario, se desarrollan acciones colectivas de información, educación y comunicación en salud, asesorías individuales en temas de salud, las cuales fueron implementadas en las localidades de Barrios Unidos, Engativá, Usaquén, Suba, Santa Fe, Rafael Uribe Uribe, Antonio Nariño, San Cristóbal, Mártires, Ciudad Bolívar, Usme, Tunjuelito, Puente Aranda, Bosa, Fontibón, Kennedy.
En total se abordaron a 2862 mujeres, abordando temáticas en el marco de la garantía de los derechos de las mujeres, especialmente el derecho a la salud plena. Entre los temas más relevantes abordados en el marco de la Salud y derechos sexuales y reproductivos están:  socialización de las acciones de la ruta de atención materno perinatal,  identificación de factores protectores en salud sexual, identificación  y prevención del amor romántico y violento; identificación y prevención  de violencias basadas en género, sexualidades diversas, lactancia materna, métodos anticonceptivos, embarazos subsiguientes, maternidades y paternidades tempranas, socialización del derecho a la interrupción voluntaria del embarazo, prevención de enfermedades de transmisión sexual                        
Fuente: Tableros Control  Espacio Cuidador  Publico  PSPIC- Subdirección de Acciones Colectivas Marzo de 2022</t>
  </si>
  <si>
    <r>
      <t>En el mes de abril  se abordaron a 2893 mujeres desde las acciones del PSPIC  de información, educación y comunicación en temas de salud sexual y reproductiva en las diferentes localidades de Bogotá: Ciudad Bolívar, Usme, Tunjuelito,Barrios Unidos, Engativá, Usaquén, Puente Aranda, Bosa, Fontibón, Kennedy. Suba, Santa Fe, Rafael Uribe Uribe, Antonio Nariño, San Cristóbal y Mártires. Estas acciones realizaron  identificación de necesidades de las mujeres desde un  abordaje integral, desde la promoción y prevención de la salud sexual y reproductiva y el fortalecimiento de los derechos sexuales y reproductivos.  Entre los temas abordados  están: métodos de anticoncepción, tamizaje de mamografía y autoexamen de seno, tamizaje de citología, beneficios de la lactancia materna, infecciones de transmisión sexual, derechos y deberes en salud sexual y reproductiva, embarazo en adolescentes, re- significación del cuerpo y auto concepto, igualdades entre los géneros y empoderamiento a todas las mujeres, las niñas y las adolescentes.</t>
    </r>
    <r>
      <rPr>
        <b/>
        <sz val="11"/>
        <rFont val="Arial"/>
        <family val="2"/>
      </rPr>
      <t xml:space="preserve">
Fuente: Tableros Control  Entorno  Cuidador  comunitario  PSPIC- Subdirección de Determinantes en Salud Abril 2022</t>
    </r>
  </si>
  <si>
    <t xml:space="preserve">Implementar Servicios Integrales de Atención en Salud para las mujeres: MujerEsSalud. </t>
  </si>
  <si>
    <t>Número de servicios integrales en salud para mujeres implementados en 2022</t>
  </si>
  <si>
    <t>servicios</t>
  </si>
  <si>
    <t xml:space="preserve"> 
El servicio de Atención Integral en Salud para las mujeres "MujerESalud"  implementado en el mes de febrero se encuentra en el marco de la Manzana del cuidado de Santa Fé y Candelaria;  donde se brinda atención primaria en salud desde acciones de promoción y prevención con profesionales de  medicina general y enfermería  a las mujeres en sus diversidades,  y  a aquellas mujeres cuidadoras que asisten a la entidad ancla de la manzana del cuidado  que esta ubicada  en la Casa de Igualdad de Oportunidades de las Mujeres -CIOM- de la localidad de Santa Fé, y en el marco de los 1.600 mts de dicah manzana (localidades de Santa Fé y Candelaria)  Inició su funcionamiento de 28 de febrero de 2022. Anterior a su apertura,  se realizó un trabajo articulado entre SDS, la Subred Centro Oriente y SDMujer para la implementación de dicho Servicio . Fuente: Tableros Control  Proyecto 7833 MujerESalud -  Centros Integrales de Atencion para las Mujeres- Centros Escuchas- Entorno Cuidado Publico. Enero y  Febrero  2022</t>
  </si>
  <si>
    <r>
      <t xml:space="preserve">El servicio de Atención Integral en Salud para las mujeres "MujerESalud" en  implementacion se encuentra en el marco de la Manzana del cuidado de Engativá. La entidad ancla de esta manzana es el Centro de Salud Emaús de la Subred Norte, y es aqui donde se implementó este nuevo Servicio para las Mujeres, donde se brinda atención primaria en salud desde acciones de promoción y prevención con profesionales de  medicina general y enfermería  a las mujeres en sus diversidades.   Inició su funcionamiento el 30 de marzo de 2022. Anterior a su apertura,  se realizó un trabajo articulado entre SDS, la Subred Norte y SDMujer para la implementación de dicho Servicio . La dinámica de esytos servicios es la atención inicial y la posterior canalización cuando asi se requiera a otros servicios de salud, de acuerdo a la Ruta de Promoción y mantenimiento en salud. </t>
    </r>
    <r>
      <rPr>
        <b/>
        <sz val="11"/>
        <rFont val="Arial"/>
        <family val="2"/>
      </rPr>
      <t xml:space="preserve">Fuente: Segplan Proyecto 7833 -SDS. </t>
    </r>
  </si>
  <si>
    <r>
      <t xml:space="preserve">El servicio de Atención Integral en Salud para las mujeres "MujerESalud"   implementado en el mes de abril se encuentra ubicado en el hospital Simón Bolívar (Subred Norte) , y se enmarca dentro de la Manzana del cuidado de Usaquén.  En este servicio  se brindará atención primaria en salud desde acciones de promoción y prevención con profesionales de  medicina general y enfermería  a las mujeres en sus diversidades. Inició su funcionamiento el 28 de abril de 2022. Para la apertuar de este servicio se realizó un trabajo articulado entre la SDS y la Subred Norte. Las mujeres encontrarán en este servicio una atención inicial  de medicina general, y si se requiriese, la posterior canalización a otros servicios de salud de acuerdo a la Ruta de Promoción y mantenimiento en salud. </t>
    </r>
    <r>
      <rPr>
        <b/>
        <sz val="11"/>
        <rFont val="Arial"/>
        <family val="2"/>
      </rPr>
      <t xml:space="preserve">Fuente: Segplan Proyecto 7833 -SDS. </t>
    </r>
  </si>
  <si>
    <t>ENE-FEB: Reporte OK
MARZO: El reporte cualitativo es igual al del anterior periodo (Alcance enviado por el Sector, subsanado el comentario)
ABRIL: Reporte OK</t>
  </si>
  <si>
    <t>8. Integración Social</t>
  </si>
  <si>
    <t>Secretaría Distrital de Integración Social</t>
  </si>
  <si>
    <t xml:space="preserve">Jóvenes mujeres vinculadas con transferencias monetarias condicionadas en la estrategia reto. </t>
  </si>
  <si>
    <t>Número de mujeres jóvenes que reciben transferencias monetarias condicionadas vinculadas a la estrategia reto/Número de personas que reciben transferencias monetarias condicionadas vinculadas a la estrategia reto*100</t>
  </si>
  <si>
    <t>Subdirección para la Juventud
Sergio David Fernández Granados
sfernandezg@sdis.gov.co</t>
  </si>
  <si>
    <t>Servicios Sociales</t>
  </si>
  <si>
    <t>Para el mes de enero el Servicio Social para la Seguridad Económica de la Juventud (SSSEJ) cuenta como participantes activos a 8.868 jóvenes. De estos 2.534 son hombres (29%), 6.334 mujeres (71.9%). De las mujeres vinculadas al SSSEJ su distribución por cohortes es la siguiente:
- De la segunda cohorte de Parceros Cuidando Bogotá hay un registro de 961 mujeres jóvenes que se encuentran activas como participantes del servicio a corte de enero de 2022. Esto representa un 72% del total de jóvenes registrados para esa cohorte. La información que se tiene a la fecha nos permite identificar el punto de la ruta en que se encuentran las jóvenes. A corte enero, las participantes están terminando el curso de formación como agentes comunitarios en prevención en su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tercera cohorte de Parceros Cuidando Bogotá hay un registro de 1.049 mujeres jóvenes que se encuentran activas como participantes del servicio a corte de diciembre de 2021. Esto representa un 72% del total de jóvenes registrados para esa cohorte. La información que se tiene a la fecha nos permite identificar el punto de la ruta en que se encuentran las jóvenes. A corte enero, las participantes están terminando en la etapa de formación como agentes comunitarios en prevención en su parte teórica y alistando su participación en la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Primera Cohorte del Servicio Social para la Seguridad Económica de la Juventud con recursos de Rescate Social hay un registro de 1.182 mujeres jóvenes que se encuentran activas como participantes del servicio a corte de enero de 2021. Esto representa un 71% del total de jóvenes registrados para esa cohorte. La información que se tiene a la fecha nos permite identificar el punto de la ruta en que se encuentran las jóvenes. A corte enero, las participantes están terminando en la etapa de formación como agentes comunitarios en prevención en su parte teórica y alistando su participación en la parte práctica y continúan en el segundo componente de la Ruta Pedagógica en diferentes instituciones de la ciudad como lo son la Secretaria Disitrital de Salud y/o la UAESP.
- De la Segunda Cohorte del Servicio Social para la Seguridad Económica de la Juventud con recursos de Rescate Social hay un registro de 3.142 mujeres jóvenes que se encuentran activas como participantes del servicio a corte de enero de 2021. Esto representa un 71% del total de jóvenes registrados para esa cohorte. La información que se tiene a la fecha nos permite identificar el punto de la ruta en que se encuentran las jóvenes. A corte enero, las participantes están iniciado en la etapa de formación como agentes comunitarios en prevención en su parte teórica.
La primera cohorte del Servicio Social para la Seguridad Económica de la Juventud con recursos propios de la entidad y la Primera Cohorte del Servicio Social para la Seguridad Económica de la Juventud – Parceros Cuidando Bogotá finalizaron exitosamente su proceso en el servicio, siendo egresos exitosos:
En el SSSEJ con recursos propios de la entidad, se lograron egresar exitosamente 73 mujeres, representando el 82% de egresos exitosos, de la primera cohorte del SSSEJ – Parceros Cuidando Bogotá, se egresaron exitosamente 762 jóvenes, el 76% del total de jóvenes.
*Nota: las Transferencias Monetarias Condicionadas (TMC) se entregan mes vencido de acuerdo con la verificación del cumplimiento integral de las actividades condicionadas, el reporte se tiene a mes vencido después del día 6 de cada mes.</t>
  </si>
  <si>
    <t>Para el mes de marzo el servicio Parceros por Bogotá* cuenta como participantes activos a 7.420 jóvenes. De estos 2.040 son hombres (27.4%), 5,380 mujeres (72.5%). De las mujeres vinculadas al servicio su distribución por cohortes es la siguiente:
- De la segunda cohorte de Parceros Cuidando Bogotá hay un registro de 912 mujeres jóvenes que se encuentran activas como participantes del servicio a corte de marzo de 2022. Esto representa un 73% del total de jóvenes registrados para esa cohorte. La información que se tiene a la fecha nos permite identificar el punto de la ruta en que se encuentran las jóvenes. A corte marzo, las participantes están terminando el curso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tercera cohorte de Parceros Cuidando Bogotá hay un registro de 993 mujeres jóvenes que se encuentran activas como participantes del servicio a corte de marzo de 2022. Esto representa un 72,6 % del total de jóvenes registrados para esa cohorte. La información que se tiene a la fecha nos permite identificar el punto de la ruta en que se encuentran las jóvenes. A corte marzo, las participantes están terminando en la etapa de formación como agentes comunitarios en prevención en su parte teórica e iniciando su participación en la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Primera Cohorte del servicio Parceros por Bogotá con recursos de Rescate Social hay un registro de 1.196 mujeres jóvenes que se encuentran activas como participantes del servicio a corte de marzo de 2022. Esto representa un 72,3% del total de jóvenes registrados para esa cohorte. La información que se tiene a la fecha nos permite identificar el punto de la ruta en que se encuentran las jóvenes. A corte marzo, las participantes están terminando en la etapa de formación como agentes comunitarios en prevención en su parte teórica y alistando su participación en la parte práctica y continúan en el segundo componente de la Ruta Pedagógica en diferentes instituciones de la ciudad como lo son la Secretaría Distrital de Salud (SDS) y/o la UAESP.
- De la Segunda Cohorte del servicio Parceros por Bogotá con recursos de Rescate Social hay un registro de 2.279 mujeres jóvenes que se encuentran activas como participantes del servicio a corte de marzo de 2022. Esto representa un 72.4% del total de jóvenes registrados para esa cohorte. La información que se tiene a la fecha nos permite identificar el punto de la ruta en que se encuentran las jóvenes. A corte marzo, las participantes están finalizando en la etapa de formación como agentes comunitarios en prevención en su parte teórica e iniciando la parte práctica.
La primera cohorte del servicio Parceros por Bogotá con recursos propios de la entidad y la Primera Cohorte del servicio Parceros por Bogotá – Parceros Cuidando Bogotá finalizaron exitosamente su proceso en el servicio, siendo egresos exitosos:
En el servicio Parceros por Bogotá con recursos propios de la entidad, se lograron egresar exitosamente 73 mujeres, representando el 82% de egresos exitosos, de la primera cohorte del SSSEJ – Parceros Cuidando Bogotá, se egresaron exitosamente 762 jóvenes, el 76% del total de jóvenes.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</si>
  <si>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abril el servicio Parceros por Bogotá* cuenta como participantes activos a 7.334  jóvenes. De estos 1.983 son hombres (27%), 5.346 mujeres (72.8%). De las mujeres vinculadas al servicio su distribución por cohortes es la siguiente:
- De la segunda cohorte de Parceros Cuidando Bogotá hay un registro de 885 mujeres jóvenes que se graduaron del Servicio Social Parceros por Bogotá. Esto representa un 72,9% del total de jóvenes graduados para esa cohorte. 
- De la tercera cohorte del Servicio Parceros Cuidando Bogotá hay un registro de 971 mujeres jóvenes que se encuentran activas como participantes del servicio a corte de marzo de 2022. Esto representa un 73 % del total de jóvenes registrados para esa cohorte. La información que se tiene a la fecha nos permite identificar el punto de la ruta en que se encuentran las jóvenes. A corte abril, las participantes están terminando en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Primera Cohorte del servicio Parceros por Bogotá con recursos de Rescate Social hay un registro de 1.149 mujeres jóvenes que se encuentran activas como participantes del servicio a corte de abril de 2022. Esto representa un 72,7% del total de jóvenes registrados para esa cohorte. La información que se tiene a la fecha nos permite identificar el punto de la ruta en que se encuentran las jóvenes. A corte abril, las participantes están realizando su participación en la parte práctica y continúan en el segundo componente de la Ruta Pedagógica en diferentes instituciones de la ciudad como lo son la Secretaría Distrital de Salud (SDS) y/o la UAESP.
- De la cuarta cohorte del Servicio Parceros Cuidando Bogotá hay un registro de 1.011 mujeres jóvenes que se encuentran activas como participantes del servicio a corte de abril de 2022. Esto representa un 73% del total de jóvenes registrados para esa cohorte. La información que se tiene a la fecha nos permite identificar el punto de la ruta en que se encuentran las jóvenes. A corte abril, las participantes están iniciando la parte teórica del Curso Comunitario de Agentes de Prevención.
- De la Segunda Cohorte del servicio Parceros por Bogotá con recursos de Rescate Social hay un registro de 2.212 mujeres jóvenes que se encuentran activas como participantes del servicio a corte de abril de 2022. Esto representa un 72,8% del total de jóvenes registrados para esa cohorte. La información que se tiene a la fecha nos permite identificar el punto de la ruta en que se encuentran las jóvenes. A corte abril, las participantes están iniciando la parte práctica del Curso Comunitario de Agentes de Prevención.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</si>
  <si>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ENE - FEB: En el reporte solo se evidencia la información correspondiente al mes de enero, se sugiere completar la información con respecto a las Transferencias Monetarias Condicionadas entregadas en febrero a mujeres jóvenes.
MARZO: Reporte OK, teniendo en cuenta que la meta es constante
ABRIL: Reporte OK</t>
  </si>
  <si>
    <t xml:space="preserve">Escuela de padres cuidadores y masculinidades alternativas implementada, en el marco de la atención en Jardínes Infantiles. </t>
  </si>
  <si>
    <t>Número de hombres que participan en la Escuela de Padres cuidadores, en el marco de la atención en las modalidades de atención de la subdirecciòn para la infancia.</t>
  </si>
  <si>
    <t>hombres</t>
  </si>
  <si>
    <t>Subdirección para la Infancia - Luis Hernando  Parra      lhparra@sdis.gov.co</t>
  </si>
  <si>
    <t>Durante el periodo enero febrero no se realizaron acciones para la construcciòn del lineamiento de la Escuela para padres cuidadores en el marco delas masculindadesno hegemonicas.</t>
  </si>
  <si>
    <t>En el mes de marzo se adelanto un encuentro con los lideres de las modalidades de atenciòn y estrategias,el 4 de marzo,en donde se realizo una sensibilización frente al tema de masculinidades no hegemonicas y se planteo la propuesta para la elaboraciòn del documento que sera la guia para el abordaje de la Escuela para padres cuidadores en el marco de las masculinidades no hegemonicas.</t>
  </si>
  <si>
    <t>Durante el mes de abril no se adelantaron encuentros,sin embargo, se realizó una reunion con la lider de el equipo de fortalecmiento tecnico, con el fin de estucturar la propuesta de cronograma de los encuentros que se van a realizar con el equipo de profesionales psicosociales quienes aportaran a la construcciòn del lineamiento.</t>
  </si>
  <si>
    <t xml:space="preserve">ENE - FEB: Pendiente la remisión del reporte, en la programación se registra que inicia en febrero, se invita a registrar avances de planeación /gestión en caso de no haber iniciado las escuelas.
MARZO:  El sector realizó una modificación en el indicador, meta y fecha del logro en la matriz. Se recuerda que todas las solicitudes de ajuste deben realizarse de mediante comunicación oficial (correo electrónico u oficio) del nivel directivo para tener la trazabilidad. 
ABRIL: Desde el mes anterior el sector envío la matriz con ajuste de indicador y meta; sin embargo, aún no se ha recbido solicitud oficial del cambio . </t>
  </si>
  <si>
    <t>Estrategia de Dignidad Menstrual para las mujeres y personas con experiencia menstrual habitantes de calle.</t>
  </si>
  <si>
    <t>Número de mujeres y personas con experiencia mestrual atendidas en el marco de la Estrategia de Dignidad Menstrual</t>
  </si>
  <si>
    <t xml:space="preserve"> personas con experiencia mestrual</t>
  </si>
  <si>
    <t>Subdirección para la Adultez
Equipo de Políticas Públicas - Daniel Andres Mora avila -dmoraa@sdis.gov.co</t>
  </si>
  <si>
    <t>En el marco de implementación de los módulos de Educación Menstrual para el Autocuidado y Autoconocimiento- EMMA, la Subdirección para la Adultez ha vinculado a las y los ciudadanos habitantes de calle a escenarios de reflexión en torno al cuidado menstrual y la transformación de imaginarios asociados a esta experiencia, además de brindar herramientas oportunas para que las personas con experiencias menstruales que habitan la calle, conozcan de manera clara el proceso de menstruación y desde salud pública cuales son las opciones de cuidado. Desde este proceso se garantiza el derecho a los servicios sexuales y reproductivos y de vivir una experiencia menstrual digna así se encuentren habitando la calle.
Para este periodo se entregaron 75 kits de cuidado menstrual a personas con experiencias menstruales, También adicionalmente se realizaron acciones pedagógicas orientadas a la implementación de los módulos de educación menstrual EMMA, en estos módulos participaron de la siguiente forma:
Enero
Mujeres: 78
Hombres Transgenero: 4
Personas no binarias: 1
Hombres: 34
Un total de 117 personas que se vinculan a escenarios de transformación de imaginarios asociados a la menstruación.
Febrero
Mujeres: 114
Hombres Transgenero: 4
Personas no binarias: 2
Hombres: 38
Un total de 158 en el mes de febrero</t>
  </si>
  <si>
    <t>En el marco de la mesa de seguimiento a la implementación de la Estrategia de Dignidad y Cuidado Menstrual, se ha organizado en compañía de la Secretaría de la Mujer, La Secretaría de Salud y la Subdirección para la Adultez una jornada de autocuidado por la dignidad menstrual, esta jornada tiene como objetivo brindar servicios básicos en higiene y autocuidado personal para las personas habitantes de calle con experiencias menstruales y la entrega de un kit de cuidado menstrual a cargo de la Secretaría de la Mujer que permite avanzar en la garantía de la dignidad menstrual, esta jornada se realizó el 24 de marzo y se atendieron un total de 40 personas con experiencias menstruales que habitan la calle.
Adicional a ello, se implementan los de módulos de Educación Menstrual para el Autocuidado y Autoconocimiento- EMMA en las diferentes unidades operativas de la Subdirección para la Adultez que están dispuestos a la atención de la población habitante de calle, estos módulos están orientados a la transformación de imaginarios asociados a la menstruación, a brindar una información oportuna y veraz sobre la menstruación como experiencia y sobre las rutas de atención que tiene el distrito para la garantía de la dignidad menstrual en personas que habitan la calle.
En este mes se realizaron un total de 13 acciones pedagógicas en las cuales se contó con la participación de personas habitantes de calle, de la siguiente forma.
Mujeres: 110
Hombres Transgénero:6
Personas no binarias: 2
Hombres: 46</t>
  </si>
  <si>
    <t xml:space="preserve">En el marco de la implementación de la Estrategia de Dignidad Menstrual para las mujeres, personas no binarias y personas transgenero habitantes de calle con experiencias menstruales, en el Centro de Atención y Desarrollo de Capacidades para Mujeres Habitantes de Calle, se realizó una jornada de atención integral en dignidad menstrual, en esta jornada se otorgaron 28 kits de cuidado menstrual a mujeres en sus diversidades con experiencia menstrual, pero adicional a este ejercicio se  realizó  el proceso pedagógico que orientó a las mujeres a vivir una experiencia menstrual digna aun cuando habiten la calle, en un ejercicio de información clara y oportuna de la menstruación que aporte en el cuidado de sí misma y la prevención de una enfermedad, todo esto bajo las orientaciones implementan de los módulos de Educación Menstrual para el Autocuidado y Autoconocimiento- EMMA.
De este ejercicio participaron 13 mujeres y 1 persona no binaria con experiencias menstruales. 
</t>
  </si>
  <si>
    <t>ENE - FEB: Se sugiere al sector revisar el reporte ya que la información quedo cortada; igualmente se recomienda especificar la sigla EMMA.  (El sector ajustó el reporte de acuerdo a las recomendaciones)
MARZO: Reporte OK
ABRIL: Se sugiere al sector revisar y ajustar la meta de acuerdo al marco de realidad, teniendo en cuenta que al mes de marzo el cumplimiento es del 70%</t>
  </si>
  <si>
    <t>Instituto Distrital para la Protección de la Niñez y la Juventud-IDIPRON</t>
  </si>
  <si>
    <t>Jóvenes sensibilizadas y sensibilizados en prevención de violencias contra las mujeres.</t>
  </si>
  <si>
    <t>Número de talleres dirigidos a jóvenes, relacionados con la prevención de violencias contra las mujeres.</t>
  </si>
  <si>
    <t>talleres</t>
  </si>
  <si>
    <t xml:space="preserve">Se desarrollaron acciones en torno a la ,  realizando 19 talleres y actividades relacionadas con el autocuidado, la prevención de violencias, la igualdad y equidad para las mujeres, la resignificación del rol de la mujer, galerías fotográficas con mujeres que aportaron a nivel científico, deportivo, artística y cultural a nivel nacional y mundial, se realizaron círculos de palabra, obras de teatro, rap y cine foros, en las siguientes unidades de protección integral en modalidad externados e internados, así:
Externados:
UPI molinos: 144 beneficiarios y beneficiarias
UPI Perdomo: 295 beneficiarios y beneficiarias
UPI Bosa: 70 beneficiarios y beneficiarias
UPI Rioja: 70 beneficiarios y beneficiarias
UPI La Victoria: 25 beneficiarios y beneficiarias
UPI Oasis: 111 beneficiarios y beneficiarias
UPI Santa Lucia: 90 beneficiarios y beneficiarias
UPI Florida: 73 beneficiarios y beneficiarias
UPI La 32: 132 beneficiarios y beneficiarias
UPI Belén y conservatorio: 62 beneficiarios y beneficiarias
Internados:
UPI La 27 Sur: 67 beneficiarios y beneficiarias y 20 funcionarios
UPI San Francisco: 63 beneficiarios y beneficiarias y 23 funcionarios
UPI Liberia: 11 beneficiarios y beneficiarias 7 funcionarios y 2 madres de familia
UPI Arcadia: 62 beneficiarios y beneficiarias y 16 funcionarios
Para un total de participantes de 1333.
</t>
  </si>
  <si>
    <t>Se realizaron 4 talleres en el marco de la prevención de la violencia de género , violencia contra las mujeres, un trabajo en grupo sobre el violentometro que permitó a las y los  jovenes evidenciar si estan siendo victimas o victimarios . Se cuenta con las evidencias de cada uno de los talleres.
Los talleres se realizron en las siguientes unidades:
UPI BELEN 5 MUJERES 13 HOMBRES
UPI CONSERVATORIO 
9 MUJERES  16 HOMBRES
UPI MOLINOS 7 MUJERES 13 HOMBRES.
UPI BOSA 13 MUJERES 7 HOMBRES.
TOTAL 78 JOVENES
MUJERES  34
HOMBRES  44</t>
  </si>
  <si>
    <t xml:space="preserve">ENE - FEB: Falta el reporte de este logro teniendo en cuenta que la fecha de inicio es en febrero, en el caso de no haber realizado ningún taller se sugiere reportar el proceso de planeación y el diseño metodológico de los espacios. 
MARZO: Se recomienda al sector revisar la meta de acuerdo al marco de realidad, teniendo en cuenta que para el  I Trimestre la meta tiene un cumplimiento del 190%. 
ABRIL: Se sugiere revisar la meta de acuerdo al marco de realidad, teniendo en cuenta que para abril el cumplimiento de la meta es superior al 200%, evidenciando retos en la planeación. </t>
  </si>
  <si>
    <t>9. Cultura, Recreación y Deporte</t>
  </si>
  <si>
    <t>Secretaría Distrital de Cultura, Recreación y Deporte</t>
  </si>
  <si>
    <t xml:space="preserve">Acciones pedagógicas y comunicativas lideradas desde la escuela de hombres al cuidado, implementadas  </t>
  </si>
  <si>
    <t>10  acciones pedagógicas y comunicativas que se desarrollan en los procesos de enseñanza en la escuela de Hombres al Cuidado.</t>
  </si>
  <si>
    <t>Acciones</t>
  </si>
  <si>
    <t>Si bien el reporte cuantitativo inicia en marco de 2022 se registran acciones encaminadas a la definición del plan de acción 2002, atendiendo la metodología para la gestión de estrategias de cultura ciudadana denominada IDEARR. En este sentido se llevaron a cabo reuniones de articulación interna e innovación y creación, para la definición de las acciones 2022 y su correspondiente presupuesto.</t>
  </si>
  <si>
    <t xml:space="preserve">Durante el mes de marzo se realizó el pilotaje y evaluación de las modalidades Presencial y Móvil de la Escuela Hombres al Cuidado, se llevaron a cabo 6 acciones con 4 entidades y jóvenes RETO, con una participación de 159 a 161 personas. 
</t>
  </si>
  <si>
    <t xml:space="preserve">Durante el mes de abril continúan las acciones de la escuela, en el marco del proceso de evaluación. Se realizaron dos eventos puntuales en la localidad de Kennedy, con padres de familia y jóvene del programa "RETO". En total participaron 13 personas. </t>
  </si>
  <si>
    <t>Enero-febrero:  A través del correo de la profesional de asistencia técnica para la transversalización del enfoque de género se solicita al sector enviar la solicitud formal para cambiar la fecha-
MARZO: proceso de alistamiento
abril: se solicita ampliación cualitativa sobre el tipo de acciones que se realizarán</t>
  </si>
  <si>
    <t xml:space="preserve">Servicio de orientación emocional para hombres con el fin de prevenir violencias de género en Bogotá, a través de la línea calma </t>
  </si>
  <si>
    <t xml:space="preserve">Número de hombres atendidos en Bogotá a traves de la linea calma. 
</t>
  </si>
  <si>
    <t>Entre enero y febrero se recibieron 400 llamadas, de las cuales se atendieron 326.  Donde 60 usuarios iniciaron acompañamiento psicoeducativo por protocolos 1. 2 y 3.</t>
  </si>
  <si>
    <t xml:space="preserve">Durante el mes de marzo a través de la línea Calma se recibireron 425 llamadas, de las cuales fueron efectivamente atendidas 358, correspondientes a 246 hombres. 41 de estos usuarios fueron reiterados. Del total de hombres atendidos,  7 iniciaron acompañamiento psicoeducativo. 
</t>
  </si>
  <si>
    <t xml:space="preserve">"Durante el mes de abril se recibieron 313 llamadas, de las cuales se atendieron 299, correspondientes a 245 usuarios. 
9 hombres avanzan con proceso de acompañamiento psicoeducativo. "
</t>
  </si>
  <si>
    <t>Enero-febrero:  A través del correo de la profesional de asistencia técnica para la transversalización del enfoque de género se solicita al sector ampliar la información frente a los protocolos citados para dar contexto a la acción
MARZO: Sin comentarios</t>
  </si>
  <si>
    <t>Sesiones de ciclo de lectura dirigidas a personas jóvenes, adolescentes, adultas, niños y niñas, que se enfoquen en  transoformar estereotipos y creencias machistas, transfóbicas y racistas</t>
  </si>
  <si>
    <t>Número de sesiones de  ciclo de lectura dirigidas a personas jóvenes, adolescentes, adultas, niños y niñas, que se enfoquen en  transoformar estereotipos y creencias machistas, transfóbicas y racistas</t>
  </si>
  <si>
    <t xml:space="preserve">sesiones </t>
  </si>
  <si>
    <t>A la fecha se encuentra en proceso de planeación el   ciclo de lectura dirigidas a personas jóvenes, adolescentes, adultas, niños y niñas, que se enfoquen en  transformar estereotipos y creencias machistas, transfóbicas y racistas.</t>
  </si>
  <si>
    <t xml:space="preserve">A la fecha se encuentra en proceso de planeación el   ciclo de lectura dirigidas a personas jóvenes, adolescentes, adultas, niños y niñas, que se enfoquen en  transoformar estereotipos y creencias machistas, transfóbicas y racistas.
</t>
  </si>
  <si>
    <t xml:space="preserve">"Durante el mes de abril se llevaron 9 sesiones relacionadas con la lectura dirigidas a personas jóvenes, adolescentes, adultas, niños y niñas, enfocadas a transformar estereotipos y creencias machistas, transfóbicas y racistas.
184 personas asistieron a estas sesiones. A partir de los registros de participación se pueden identificar 82 mujeres, 17 hombres, y de los asistentes restantes (85) no se evidencia identificación de género. Frente a los rangos de edad de participación se identifican: Edad (0-5), 7 asistentes, edad (13-18), 4 asistentes, edad (19-27), 13 asistentes, edad (28-60), 15 asistentes, edad (61-adelante), 30 asistentes.
Adicionalmente, se informa que estas sesiones están contempladas dentro de la línea misional de la Dirección de lectura y bibliotecas de programación cultural, dentro de la estrategia “Libro en la ciudad”, cuyas estrategias asociadas para el mes de abril fueron: Clubes de lectura e interpretación de no ficción, Lectura para bebés, Charlas ciudadanas presenciales, Clubes de lectura e interpretación de ficción, Artistas en Red - Realización de acciones enfocadas a la difusión de las artes escénicas en las localidades, y Laboratorios presenciales de creación artística.
Las localidades donde se desarrollaron estos espacios fueron: Puente Aranda, San Cristóbal, Santa Fe, Bosa, Tunjuelito, Suba y Barrios Unidos.
Es importante señalar que el registro de los asistentes a los eventos generados desde BibloRed, es de carácter autónomo, en este sentido, se evidencia información parcial de datos de caracterización para la descripción de participación e información cualitativa correspondiente.
"
</t>
  </si>
  <si>
    <t>Enero-febrero: SIN COMENTARIOS
MARZO: proceso de alistamiento y planeación 
abril: se recomienda al sector ampliar el reporte cualitativo</t>
  </si>
  <si>
    <t>IDRD</t>
  </si>
  <si>
    <t xml:space="preserve">Evento ciclistico en el marco del programa Pedalea Segura que convoque la participación activa de mujeres y niñas en todas sus diversidades para la visibilidad y el empoderamiento deportivo. </t>
  </si>
  <si>
    <t xml:space="preserve">Evento ciclistico en el marco de la estrategia  Bogotá Pedalea, que convoque la participación activa de mujeres y niñas en todas sus diversidades para la visibilidad y el empoderamiento deportivo realizado. </t>
  </si>
  <si>
    <t>evento</t>
  </si>
  <si>
    <t>A la fecha de reporte no se cuenta con avance toda vez que la planeación, programación e ideación del evento comenzará en el mes de octubre de 2022</t>
  </si>
  <si>
    <t xml:space="preserve">A la fecha de reporte no se cuenta con avance toda vez que la planeación, programación e ideación del evento comenzará en el mes de octubre de 2022
</t>
  </si>
  <si>
    <t>Enero-febrero:  A través del correo de la profesional de asistencia técnica para la transversalización del enfoque de género se solicita al sector enviar la solicitud formal para cambiar la fecha-
marzo: sin comentarios
abril sin comentarios</t>
  </si>
  <si>
    <t>Formar a mujeres cuidadoras o personas dependientes (personas con discapacidad, niñas y adultas mayores),  mediante procesos de alfabetización física y escuela de la bicicleta con enfoque de género, que generen y multipliquen buenas prácticas para vivir una vida activa y saludable en las manzanas y las unidades móviles del sistema distrital del cuidado.</t>
  </si>
  <si>
    <t xml:space="preserve">Número de mujeres cuidadoras o personas dependientes (personas con discapacidad, niñas y adultas mayores),  formadas mediante procesos de alfabetización física y escuela de la bicicleta con enfoque de género que generen y multipliquen buenas prácticas para vivir una vida activa y saludable en las manzanas y las unidades móviles del sistema distrital del cuidado. </t>
  </si>
  <si>
    <t xml:space="preserve">mujeres </t>
  </si>
  <si>
    <t xml:space="preserve">1246
</t>
  </si>
  <si>
    <t>A 28 de febrero de 2022, se beneficiando a 665 mujeres en 114 sesiones de actividad física de y procesos de formación en la Escuela de la Bicicleta, impactando en general a mujeres de seis (6) localidades del distrito, discriminado de la siguiente manera:
Actividad Física: Se beneficiaron 647 mujeres en 107 sesiones de "Actividad Física" en el marco del Sistema Distrital del Cuidado, de cuatro (4) localidades, así: Bosa (Parque el Porvenir y Centro Comunitario el Porvenir), Ciudad Bolívar (Super CADE Manitas), Los Mártires (Manzanas del Cuidado Parque Renacimiento y Jardín Social Samper Mendoza) y Usaquén: (Centro de Desarrollo Comunitario Usaquén - Parque Servita),  así: 
1. Bosa: Se beneficiaron a 365 mujeres en 60 sesiones de actividad física
2. Ciudad Bolívar: Se beneficiaron a 128 mujeres en 14 sesiones de actividad física
3. Mártires: Se beneficiaron a 47 mujeres en 9 sesiones de actividad física
4. Usaquén: Se beneficiaron a 107 mujeres en 24 sesiones de actividad física
Escuela de la Bicicleta: Se beneficiaron 18 mujeres en 7  actividades en el marco del programa de "Escuela de la Bicicleta", de cinco (5) localidades: Ciudad Bolívar (Manzana del Cuidado), Bosa (Parque Porvenir), Kennedy (Parque Bellavista), Mártires (Parque Renacimiento) y Usme (Parque Chuniza),  así:
1. Bosa: Se beneficiaron a 3 mujeres en 2 actividades
2. Kennedy: Se beneficiaron a 4 mujeres en 2 actividades
3. Mártires: Se beneficiaron a 8 mujeres en 1 actividad
4. Ciudad Bolívar: Se beneficiaron a 2 mujeres en 1 actividad
5. Usme: Se benefició 1 mujer en 1 actividad</t>
  </si>
  <si>
    <t xml:space="preserve">"Durante el mes de marzo de 2022, se beneficiando a 1.246 mujeres en 94 sesiones de actividad física de y procesos de formación en la Escuela de la Bicicleta, impactando en general a mujeres de nueve (9) localidades del distrito, discriminado de la siguiente manera:
Actividad Física: Se beneficiaron 1.006 mujeres en 78 sesiones de ""Actividad Física"" en el marco del Sistema Distrital del Cuidado, de tres (3) localidades, así: Bosa (Parque el Porvenir y Centro Comunitario el Porvenir), Ciudad Bolívar (Super CADE Manitas), Los Mártires (Manzanas del Cuidado Parque Renacimiento, así:  
1.	Bosa: Se beneficiaron a 539 mujeres en 53 sesiones de actividad física 
2.	Ciudad Bolívar: Se beneficiaron a 374 mujeres en 16 sesiones de actividad física
3.	Mártires: Se beneficiaron a 93 mujeres en 9 sesiones de actividad física
Escuela de la Bicicleta: Se beneficiaron 240 mujeres en 16 actividades en el marco del programa de ""Escuela de la Bicicleta"", de nueve (9) localidades: Engativá (Manzana del Cuidado), Usaquén (Manzana del Cuidado), San Cristóbal (Parque Velódromo 1 de Mayo), Usme (Manzana del Cuidado), Santa Fe: (Parque Santander), Ciudad Bolívar (Manzana del Cuidado), Bosa (Parque Porvenir), Kennedy (Parque Bellavista), Mártires (Parque Renacimiento), así: 
1.	Engativá: Se beneficiaron a 35 mujeres en 1 actividad.
2.	Usaquén: Se beneficiaron a 53 mujeres en 2 actividades.
3.	San Cristóbal: Se beneficiaron a 34 mujeres en 2 actividades.
4.	Usme: Se beneficiaron a 7 mujeres en 2 actividades.
5.	Santa Fe: Se beneficiaron a 14 mujeres en 2 actividades.
6.	Bosa: Se beneficiaron a 54 mujeres en 2 actividades.
7.	Kennedy: Se beneficiaron a 31 mujeres en 2 actividades.
8.	Mártires: Se benefició 1 mujer en 1 actividad.
9.	Ciudad Bolívar: Se beneficiaron a 11 mujeres en 2 actividades."
</t>
  </si>
  <si>
    <t>Durante el mes de abril de 2022, se beneficiaron 1.272* mujeres en 126 sesiones de actividad física de y procesos de formación en el marco del programa de La Escuela de la Bicicleta, impactando en general a mujeres de ocho (8) localidades del distrito, discriminado de la siguiente manera:
*Es importante aclarar que las mujeres reportadas por cada uno de los meses pudieron haber participado en una o varias sesiones.
- Actividad Física: Se beneficiaron 1.094 mujeres en 116 sesiones de "Actividad Física" en el marco del Sistema Distrital del Cuidado, en Siete (7) localidades: Bosa (Parque el Porvenir y Centro Comunitario el Porvenir), Ciudad Bolívar (Super CADE Manitas), Engativá (Centro de salud EMAÚS), Kennedy (Urbanización Riberas de Occidente)Los Mártires (Manzanas del Cuidado Parque Renacimiento, Santa Fe (Parque Santander) y Usaquén (GYM Nocturno Parque Servitá),  así: 
1. Bosa: Se beneficiaron a 429 mujeres en 47 sesiones de actividad física.
2. Ciudad Bolívar: Se beneficiaron a 336 mujeres en 11 sesiones de actividad física.
3. Engativá: Se beneficiaron a 86 mujeres en 8 sesiones de actividad física.
4. Kennedy: Se beneficiaron a 50 mujeres en 6 sesiones de actividad física.
5. Mártires: Se beneficiaron a 48 mujeres en 16 sesiones de actividad física.
6. Santa Fe: Se beneficiaron a 40 mujeres en 7 sesiones de actividad física.
7. Usaquén: Se beneficiaron a 105 mujeres en 21 sesiones de actividad física.
- Escuela de la Bicicleta: Se beneficiaron 178 mujeres en 10 actividades en el marco del programa de "Escuela de la Bicicleta", de ocho (8) localidades: Engativá (Manzana del Cuidado), Usaquén (Manzana del Cuidado), San Cristóbal (Parque Velódromo 1 de Mayo), Santa Fe: (Parque Santander), Bosa (Parque Porvenir), Kennedy (Parque Bellavista), Mártires (Parque Renacimiento) y Ciudad Bolívar (Manzana del Cuidado), así:
1. Engativá: Se beneficiaron a 24 mujeres en 1 actividad.
2. Usaquén: Se beneficiaron a 28 mujeres en 1 actividad.
3. San Cristóbal: Se beneficiaron a 15 mujeres en 1 actividades.
4. Santa Fe: Se beneficiaron a 10 mujeres en 1 actividad.
5. Bosa: Se beneficiaron a 70 mujeres en 2 actividades.
6. Kennedy: Se beneficiaron a 23 mujeres en 1 actividad.
7. Mártires: Se beneficiaron a 2 mujeres en 1 actividad.
8. Ciudad Bolívar: Se beneficiaron a 6 mujeres en 2 actividades.</t>
  </si>
  <si>
    <t>Enero-febrero:  A través del correo de la profesional de asistencia técnica para la transversalización del enfoque de género se solicita al sector enviar la solicitud formal para cambiar la meta
MARZO: Por solicitud del sector se ajustó la meta. 
abril: sin comentarios</t>
  </si>
  <si>
    <t>IDARTES</t>
  </si>
  <si>
    <t>Festivales y/o eventos  al parque como estrategia de difusión de mensajes para la prevención de violencias de género, creencias sexistas y transformación de la masculinidad.</t>
  </si>
  <si>
    <t>Número de festivales y/o eventos al parque en el que se difunde mensajes para la prevención de violencias de género, creencias sexistas y transformación de la masculinidad.</t>
  </si>
  <si>
    <t>festivales y/o eventos</t>
  </si>
  <si>
    <t>las acciones están previstas a partir de agosto de 2022</t>
  </si>
  <si>
    <t xml:space="preserve">"El logro de transversalizacion se tenia planteado iniciar a partir del mes de agosto de 2022, sin embargo se da inicio al mismo a causa de la realización del Festival Colombia al Parque
El 11 de febrero se realizo reunión con la Secretaria Distrital de la Mujer en la cual se ajustaron y crearon 9 mensajes para el logro de transversalización.
Se dio inicio a la difusión de mensajes para la prevención de la violencia de genero, creencias sexistas y machismo en el Festival Colombia al Parque desarrollado del 24 al 27 de febrero en los escenarios del Teatro Jorge Eliecer Gaitán, Teatro al Aire Libre la Media Torta y Parque de los Novios, en los cuales dentro del guion de los presentadores se incluyeron los 9 mensajes, los cuales fueron difundidos de la siguiente manera: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Todos y todas en las actividades del hogar, tu barres y yo trapeo, somos un equipo dispuesto a disfrutar.
9. El Sistema Distrital del Cuidado de Bogotá contempla el cuidado de la ciudadanía, conócelo y siente que estamos trabajando para ti 
"
</t>
  </si>
  <si>
    <t>Finalizada la programación de los festivales al parque el reporte se continuara a partir del mes de julio hasta diciembre de 2022</t>
  </si>
  <si>
    <t>Enero-febrero:  A través del correo de la profesional de asistencia técnica para la transversalización del enfoque de género se solicita al sector consolidar el reporte en la celda correspondiente al periodo y enviar el correo con la solicitud para modificar la fecha de inicio del logro.
MARZO: Se reiteró  a través de  la profesional de asistencia técnica para la transversalizacióndel enfoque de género en el sector  la necesidad de ajustar el reporte conforme al periodo de ejecución.
Abril: se recibe a conformidad</t>
  </si>
  <si>
    <t>IDPC</t>
  </si>
  <si>
    <t>Proceso de declaratoria del uso de la bicicleta en Bogotá con enfoque de género</t>
  </si>
  <si>
    <t>Porcentaje de avance en el proceso de declaratoria del uso de la bicicleta  en Bogotá con enfoque de género</t>
  </si>
  <si>
    <t xml:space="preserve">"CONTEXTUALIZACIÓN DEL PROCESO: 
Una declaratoria de patrimonio cultural inmaterial es un proceso de reconocimiento de una manifestación cultural a través de su inclusión en la Lista Representativa de Patrimonio Cultural Inmaterial del ámbito distrital (LRPCID). La LRPCID es un registro de manifestaciones culturales representativas de las comunidades del Distrito Capital que reconoce y visibiliza formas particulares de hacer, saber, pensar, sentir, crear y vivir colectivamente. Este listado es una herramienta para la salvaguardia del patrimonio cultural inmaterial, en tanto que se enfoca en desarrollar medidas para garantizar su continuidad y sostenibilidad en el tiempo.
PROCEDIMIENTO DE INCLUSIÓN EN LRPCI:
Los siguientes son los pasos para lograr la inclusión del proceso en la LRPCI: 
• Postulación de la manifestación. Proceso participativo de investigación y documentación. Produce un documento descriptivo de la manifestación.
• Revisión de la postulación Mesa técnica (SCRD e IDPC). Evalúa documentación y viabilidad de su presentación ante CDPC.
• Evaluación de la postulación Consejo distrital de patrimonio cultural (CDPC). Emite concepto sobre elaboración del PES. 
• Elaboración PES. Proceso participativo. 12 a 36 meses. Contenidos del documento según Resolución 408/2020.
• Aprobación del PES. Sustentación del Plan Especial de Salvaguardia (PES) ante el CDPC. Elaboración de acto administrativo.
POTENCIALIDADES DEL PROCESO EN CLAVE DE ENFOQUE DE GENERO: 
El proceso de declaratoria del uso de la bicicleta en Bogotá con enfoque de género tiene como objetivo reconocer, desde las voces de las mujeres,  el uso de la bicicleta como: un ejercicio de autonomía por parte de las mujeres para movilizarse en la ciudad; potencializar el uso de la bicicleta como una alternativa para la movilidad segura, incluyente y libre de acoso para las mujeres en la ciudad; concertar estrategias para el diseño de rutas seguras para las mujeres que se
movilizan en bicicleta; reflexionar en torno a los factores de desigualdad e inequidad que impiden el uso
de la bicicleta como una alternativa de movilidad para las mujeres; generar un proceso de declaratoria con enfoque de género y desde la perspectiva de derechos de las mujeres a movilizarse de forma segura en la ciudad; entre otros.
CUMPLIMIENTO DEL INDICADOR DE LOGRO: 
Entendiendo que el reporte inició en el mes de febrero; el cumplimiento del indicador de logro corresponderá a un avance del 9,09% cada mes (11 meses), para que, a diciembre de 2022 se llegue al cumplimiento del 100%. 
AVANCE MESES DE ENERO Y FEBRERO:
Teniendo claridad sobre lo anterior,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los meses de enero y febrero de 2022 se ha avanzado en la profundización del estado del arte de la manifestación cultural y el diseño e implementación de espacios participativos concertados con actores sociales, ciudadanía y grupos de interés para el levantamiento de información primaria y la caracterización participativa de la cultura de la bicicleta. Ambos avances se orientan a la obtención de insumos para la construcción del documento de postulación. 
A partir del desarrollo de ambos avances, en el estado de arte se ha incluido la construcción de un eje temático preliminar del documento de postulación asociado al enfoque de género y mujeres en la cultura de la bicicleta, a partir de la revisión de literatura primaria y secundaria. Por otro lado, a través de los espacios participativos se integró una perspectiva metodológica de género en las actividades de caracterización y reflexión del patrimonio cultural. Se proyecta igualmente desarrollar un espacio participativo el 25 de marzo con mujeres, en el marco del proyecto de Diálogos ciclistas de la Secretaría Distrital de Movilidad, para la construcción colectiva de una línea del tiempo y la socialización de la consultoría sobre lineamientos del uso y disfrute de la bicicleta con enfoque de género realizada en articulación con la Secretaría de la Mujer y ONU Mujeres.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los meses de enero y febrero de 2022 se ha avanzado en la profundización del estado del arte de la manifestación cultural y el diseño e implementación de espacios participativos concertados con actores sociales, ciudadanía y grupos de interés para el levantamiento de información primaria y la caracterización participativa de la cultura de la bicicleta. Ambos avances se orientan a la obtención de insumos para la construcción del documento de postulación.
A partir del desarrollo de ambos avances, en el estado de arte se ha incluido la construcción de un eje temático preliminar del documento de postulación asociado al enfoque de género y mujeres en la cultura de la bicicleta, a partir de la revisión de literatura primaria y secundaria. Por otro lado, a través de los espacios participativos se integró una perspectiva metodológica de género en las actividades de caracterización y reflexión del patrimonio cultural. Se proyecta igualmente desarrollar un espacio participativo el 25 de marzo con mujeres, en el marco del proyecto de Diálogos ciclistas de la Secretaría Distrital de Movilidad, para la construcción colectiva de una línea del tiempo y la socialización de la consultoría sobre lineamientos del uso y disfrute de la bicicleta con enfoque de género realizada en articulación con la Secretaría de la Mujer y ONU Mujeres. "
 </t>
  </si>
  <si>
    <t xml:space="preserve">"AVANCE MES DE MARZO:
En el marco del proceso de postulación de la cultura bogotano de los usos y disfrute de la bicicleta a la Lista Representativa de Patrimonio Cultural Inmaterial de Bogotá, desde el IDPC a través del convenio interadministrativo no 1960/2021 IDPC CI-359/2021 con la Secretaría Distrital de Movilidad durante el mes de marzo de 2022 se ha avanzado en la construcción del documento de postulación y la sistematización de información recogida a través de cuatro espacios participativos realizados con actores sociales y ciudadanía en general. Con corte de marzo se tiene un borrador del documento de postulación, sobre el cual se está trabajando como componente de la manifestación un eje temático de Género, afectividades y corporalidades. 
Asimismo, según el plan de trabajo, se desarrolló el espacio participativo ""Diálogo entre mujeres en torno a la cultura de la bicicleta y el patrimonio"" de 5:00 a 8:00 pm el 25 de marzo con mujeres, en el marco del proyecto de Diálogos ciclistas de la Gerencia de la Bicicleta de la Secretaría Distrital de Movilidad. En dicho espacio se realizó la construcción colectiva de una línea del tiempo y la socialización de la consultoría sobre lineamientos del uso y disfrute de la bicicleta con enfoque de género realizada en articulación con la Secretaría de la Mujer y ONU Mujeres. "
</t>
  </si>
  <si>
    <r>
      <t>AVANCE MES DE ABRIL:</t>
    </r>
    <r>
      <rPr>
        <sz val="11"/>
        <rFont val="Arial Narrow"/>
        <family val="2"/>
      </rPr>
      <t xml:space="preserve">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abril de 2022 se avanzó fundamentalmente en dos acciones. Primero, la transversalización del enfoque de género en la escritura del documento de postulación orientado a la caracterización de la manifestación, lo cual incluyó además la escritura del apartado "Mujer y género en la cultura bogotana de los usos y disfrutes de la bicicleta". En este apartado se ponen en evidencia los procesos de apropiación social de la cultura de la bicicleta por parte de mujeres, con particular énfasis en la construcción del género, afectividades y corporalidades.
Segundo, se ha avanzado en el desarrollo de espacios de articulación interinstitucional con la Secretaría de la Mujer orientados a la planeación de la presentación del documento de postulación ante el Consejo Distrital de Patrimonio Cultural. Así mismo, se han realizado espacios de retroalimentación interna en el IDPC para la revisión e integración del enfoque de género en la postulación.</t>
    </r>
  </si>
  <si>
    <t>Enero-febrero:  A través del correo de la profesional de asistencia técnica para la transversalización del enfoque de género se solicita al sector ampliar la información frente a qué se refieren con el proceso de declaratoria de la bicicleta con enfoque de género. Asimismo, como el indicador del logro es de porcentaje, se sugiere incluir en el reporte cualitativo la ponderación asociada a cada una de las actividades propuestas para la vigencia 2022 para conseguir el 100% de la meta
MARZO: el sector remitió un ajuste en el reporte de Enero- Febrero el cuál se modifica en esta matriz reconociendolo como alcance a la información. 
ABRIL: sin comentarios.</t>
  </si>
  <si>
    <t>10. Ambiente</t>
  </si>
  <si>
    <t>Secretaría Distrital de Ambiente</t>
  </si>
  <si>
    <t>Formar a 100 mujeres como cuidadoras de humedales.</t>
  </si>
  <si>
    <t xml:space="preserve">Número de mujeres formadas como cuidadoras de humedales. </t>
  </si>
  <si>
    <t>Oficina de Participación, Educación y Localidades - OPEL, Silvia Ortiz Laverd, Tel: 3166234777, silvia.ortiz@ambientebogota.gov.co</t>
  </si>
  <si>
    <t>Durante el mes de enero se realizó  la gestión contractual para la vinculación del equipo de educación ambiental de la Oficina de Participación, Educación y Localidades - OPEL.   Durante el mes de Febrero, se realizó el empalme con el educador Daniel Lopez, quien estaría a cargo de la relización del proceso de formación de Mujeres cuidadoras de Humedales en el 2022, en reemplazo del educador Edwin Ariza, lo anterior para dar contexto y pautas generales para la planeación del proceso en el 2022.</t>
  </si>
  <si>
    <t>Durante el mes de marzo, se realizó planeación de cronograma y contenidos del proceso de formación, el cual iniciará el 25 de abril. Para realizar la difusión de información y convocatoria a las mujeres interesadas en participar, se generó pieza comunicativa y formulario de asistencia para publicación en redes sociales.</t>
  </si>
  <si>
    <t xml:space="preserve">En los primeros dias del mes de abril se lanzó la pieza comunicativa para la pre-inscripción al proceso de formación, en donde se registraron inicialmente 1.479 mujeres y se recibió confirmación por parte de 387.  La primera sesión se adelantó el 25 de abril con una participación de 118 mujeres de diferentes edades y localidades, sin embargo en este primer espacio se evidenció que muchas de ellas habían asumido que este proceso de formación estaba relacionado con el programa de "Mujeres que Reverdecen Bogotá", por lo cual  fue necesario, desde la SDA,  aclarar todas las dudas y mencionar que este proceso de formación no implicaba tranferencias monetarias y  que por lo tanto, éstas actividades no guardaban relación. Posteriormente, se realizaron dos sesiones más el 27 y el 29 de abril en donde participaron 132 y 87 mujeres respectivamente. Teniendo en cuenta que el proceso de formación esta diseñado para tener 7 sesiones.  En el mes de mayo se culminará y determinará el número de mujeres certificadas, esto dependerá de que hayan asistido mínimo al 80% de las sesiones. </t>
  </si>
  <si>
    <t xml:space="preserve">ENE - FEB: Reporte OK
MARZO: se recibe el reporte a conformidad. 
ABRIL: En reunión del martes 17 de mayo, se revisará con el sector la meta de este logro, ya que conforme al reporte en las 3 sesiones desarrolladas participaron un total de 337 mujeres, auqnue por lo explicado habrá deserción, consideramos que es probable que se supere la formación de estas 100 mujeres y estamos a tiempo de ajustar la meta programada antes de que se cumpla el logro, para que no se supere la meta de manera excesiva, atendiendo a los principios de planeación. </t>
  </si>
  <si>
    <t>Transferencias monetarias condicionadas y formación en manejo y aprovechamiento de coberturas vegetales, a mujeres en situación de vulnerabilidad, a través del Programa Mujeres que Reverdecen</t>
  </si>
  <si>
    <t xml:space="preserve">Número de mujeres que reciben transferencias monetarias condicionadas y formación en aprovechamiento y manejo de coberturas vegetales. </t>
  </si>
  <si>
    <t>Durante el mes de Enero de acuerdo con la información reportada por el equipo del programa de Mujeres que Reverdecen Bogotá, se evidencia en los listados de dispersión que 2598 mujeres fueron formadas en manejo y aprovechamiento de coberturas vegetales, razón por la cual se realizaron las transferencias monetarias a cada una de ellas. Así mismo en el mes de Febrero, se evidenció en los listados de dispersión que 2909 mujeres fueron formadas en manejo y aprovechamiento de coberturas vegetales, razón por la cual se realizaron las transferencias monetarias a cada una de ellas.</t>
  </si>
  <si>
    <t>Durante el mes de marzo se encontraron 2836 mujeres activas en el proceso de formación en manejo y aprovechamiento de coberturasvegetales, principalmente en actividades de restauración de cerros orientales, mantenimiento de humedales, intervención paisajística de separadores y labores de huertas y vivieros locales.</t>
  </si>
  <si>
    <t>Durante el mes de abril se encontraron 2836 mujeres activas en el proceso de formación en manejo y aprovechamiento de coberturas vegetales, principalmente en actividades de restauración de cerros orientales, mantenimiento de humedales, intervención paisajística de separadores y labores de huertas y viveros locales.</t>
  </si>
  <si>
    <t xml:space="preserve">ENE - FEB: Teniendo en cuenta que el reporte se realiza desde el equipo del programa de Mujeres que Reverdecen Bogotá, es pertinente confirmar con el sector que en el reporte no se estén incluyendo las Transferencias del JBB, para no duplicar la información  (El sector confirmó que no se estan realizando dobles reportes)
Por otro lado, la meta fue superada, se sugiere ajustarla  haciendo una proyección de las transferencias que se van a entregar a mayo 2022.
MARZO: se evidenció un cambio en la redacción del logro y el indicador, estas modificaciones deben solicitarse de manera formal por medio de correo electrónico a la Directora de la DDDP, Clara López, con el fin de hacer la modificación para validación del delivery. De igual manera, es necesario que se tenga en cuenta que la meta ya supero el 100%, ya que de las 4000 propuestas, se estan reportando 5.744 con corte a marzo 31 de 2022, en este sentido, esta situación se va a presentar durante toda la vigencia y no va a ser posible hacer cambios en la meta cada mes, como se había señalado en retroalimentaciones anteriores es necesario hacer una proyección para toda la vigencia 2022. 
Se realizó una modificación en el reporte cuantitativo de enero y febrero. 
ABRIL: en la reunión del próximo 17 de mayo se revisarán estos casos en específico, y es importante ya que la meta tiene un porcentaje de avance del 216%, es necesario revisar. </t>
  </si>
  <si>
    <t>Jardín Botánico de Bogotá</t>
  </si>
  <si>
    <t>Profesional POA- Lizeth López Blanco. Cel: 3102947370. Correo electrónico: llopez@jbb.gov.co</t>
  </si>
  <si>
    <t xml:space="preserve">Se realizaron dos transferencias. En el mes de Enero se realizó una  por un valor total de $699.061.000, equivalente a 954 mujeres capacitadas en uso, aprovechamiento y cuidado de coberturas vegetales, que recibieron transferencias monetarias.  En Febrero se realizó la segunda  por $518.549.000 equivalentes a 905 mujeres igualmente capacitadas en los temas anteriormente descritos, , para un total de $1.187.610.000 y 1859 mujeres beneficiadas. </t>
  </si>
  <si>
    <r>
      <t>Se realiza una transferencia monetaria condicionada en Marzo ditigida a 916 mujeres</t>
    </r>
    <r>
      <rPr>
        <sz val="11"/>
        <color rgb="FFFF0000"/>
        <rFont val="Arial Narrow"/>
        <family val="2"/>
      </rPr>
      <t xml:space="preserve">
Se debe tener en cuenta que la meta e indicador de esta acción será modificada, queda pendiente mesa de trabajo para acordar los detalles de la modificación de manera articulada con la Secretaría de Ambiente.</t>
    </r>
  </si>
  <si>
    <r>
      <t>Se realiza una transferencia monetaria condicionada en Abril dirigida a 855 mujeres</t>
    </r>
    <r>
      <rPr>
        <sz val="11"/>
        <color rgb="FFFF0000"/>
        <rFont val="Arial Narrow"/>
        <family val="2"/>
      </rPr>
      <t xml:space="preserve">
Se debe tener en cuenta que la meta e indicador de esta acción será modificada, queda pendiente mesa de trabajo para acordar los detalles de la modificación de manera articulada con la Secretaría de Ambiente.</t>
    </r>
  </si>
  <si>
    <t xml:space="preserve">ENE - FEB:  La meta fue superada, se sugiere ajustarla haciendo una proyección de las transferencias que se van a entregar a mayo 2022. 
MARZO: en el mismo sentido del logro anterior, si el sector requiere una modificación, puede remitir la propuesta de modificación formalmente por correo electrónico a la Directora de la DDDP, con la redacción del logro, el indicador y la meta, para revisarla y remitirla al delivery para su validación. En el caso del sector Ambiente, es muy importante hacer una proyección de las metas para toda la vigencia, ya que en 2021 sucedio la misma situación que se esta presentando atualmente, es importante tener en cuenta que no es posible hacer modificaciones mensualmente en las metas de los logros. 
ABRIL: en la reunión del próximo 17 de mayo se revisarán estos casos es específico, y es importante ya que la meta tiene un porcentaje de avance del 366%, es necesario revisar. </t>
  </si>
  <si>
    <t>Capacitar a mujeres en técnicas y tecnologías agroecológicas para la producción en huertas urbanas y periurbanas y promoción del consumo de alimentos sanos e inocuos.</t>
  </si>
  <si>
    <t>Número de mujeres capacitadas en técnicas y tecnologías agroecológicas para la producción en huertas urbanas y periurbanas y promoción del consumo de alimentos sanos e inocuos.</t>
  </si>
  <si>
    <t xml:space="preserve">En los meses de enero 71 mujeres y en el mes febrero se capacitaron 247 mujeres, en talleres de agricultura urbana básica para un total de 318 mujeres en temas como  el diseño de la huerta, siembra y propagación hasta la cosecha y transformación de los alimentos. Cabe resaltar que 6 mujeres realizaron capacitación en cursos especializados, 57 son mujeres adultas mayores y 25 son niñas y adolecentes, se desarollaron las capacitaciones en todas las localidades de Bogotá exceptuando la localidad de sumapaz. </t>
  </si>
  <si>
    <t>En el mes de marzo se capacitaron 619 mujeres en agricultura urbana en talleres básicos y talleres especializados en tematicas como banco de semillas, transformación y riegos;  entre las mujeres  capacitadas se reportan mujeres que hacen parte del programa Mujeres que Reverdecen, fundaciones, pacientes de la unidad renal del Hospital del Tunal y centros de enseñanza y educación como colegios, el sena y la UNIMINUTO.</t>
  </si>
  <si>
    <t>En el mes de abril se capacitaron 413 mujeres en agricultura urbana en talleres básicos y taller especializado de  transformación; entre las mujeres  capacitadas se reportan mujeres madres cabeza de hogar, mujeres cuidadoras de personas en condición de discapacidad y mujeres victimas del conflicto armado.</t>
  </si>
  <si>
    <t xml:space="preserve">ENE - FEB: Reporte OK
MARZO: se recibe el reporte a conformidad. 
ABRIL: se recibe el reporte a conformidad. </t>
  </si>
  <si>
    <t>Asistir técnicamente y/o generar transferencias tecnológicas para mujeres en la producción en huertas urbanas y perirubanas.</t>
  </si>
  <si>
    <t>Número de mujeres asistidas técnicamente y/o con transferencias tecnológicas para la producción en huertas urbanas y perirubanas.</t>
  </si>
  <si>
    <t xml:space="preserve">En el mes de enero recibieron asistencia técnica 98 mujeres y en el mes de febrero 658 mujeres, con quienes se logró realizar asistencia técnica  con transferencia de técnicas y técnologias de manera presencial a 756 mujeres vinculadas a huertas caseras y comunitarias, donde se da la orientación en prácticas de manejo agroecologico teniendo en cuenta las necesidades que se identifican en el espacio a asesorar y la solicitud de las mujeres durante la asistencia técnica,  las actvidades se desarrollaron en las diferentes localidades de bogotá, evidenciando mayor participación en las localidades de Usme, Engativa y suba.. </t>
  </si>
  <si>
    <t xml:space="preserve">En el mes de marzo se realizó asistencia técnica a 801 mujeres, de las cuales se destacan mujeres privadas de la libertad recluidas en la carcel del Buen Pastor, mujeres vinculadas a la casa de la juventud de la localidad de Santafe, comedor bellavista de la localidad de usaquen; ademas de asistencias técnicas en huertas caseras, comunitarias y escolares.  </t>
  </si>
  <si>
    <t xml:space="preserve">En el mes de abril se realizó asistencia técnica a 845 mujeres pertenecientes a diferentes grupos etarios, de las cuales se destacan mujeres indigenas de la comunidad Muisca de Suba y mujeres de la comunidad afrocolombiana residentes en la localidad de Kennedy.  El total de mujeres asistidas están vinculadas a huertas caseras y/o comunitarias.   </t>
  </si>
  <si>
    <t xml:space="preserve">ENE - FEB: Reporte OK
MARZO: se recibe el reporte a conformidad. 
ABRIL: se recibe el reporte a conformidad. </t>
  </si>
  <si>
    <t xml:space="preserve">Fortalecer huertas urbanas y periurbanas lideradas por mujeres con el suministro de semillas, insumos y/o herramientas básicas, incluyendo la creación de bancos comunitarios de semillas para el mejoramiento productivo.  </t>
  </si>
  <si>
    <t xml:space="preserve">Número de huertas fortalecidas lideradas por mujeres. </t>
  </si>
  <si>
    <t>huertas</t>
  </si>
  <si>
    <t xml:space="preserve">En el mes de enero se reportan 17 huertas fortalecidas y en el mes de febrero se reportan 196 huertas con la entrega de insumos básicos como plántulas, semillas y tierra abonada, para un total de 213 huertas caseras y comunitarias, en las cuales se evidenció que los procesos son liderados por mujeres principalmente en las localidades de Usme, Engativa y Ciudad Bolivar. </t>
  </si>
  <si>
    <t xml:space="preserve">En el mes de marzo se fortalecieron  285 huertas caseras y comunitarias lideradas por mujeres con la entrega de insumos básicos como plántulas y tierra abonada, de las cuales se destacan mayor número de fortalecimientos en las localidades de  Ciudad Bolivar, Usme y Suba. Estos insumos son utilizados para aumentar la produccion en las huertas.  </t>
  </si>
  <si>
    <r>
      <t>En el mes de abril se fortalecieron 164 huertas caseras y comunitarias lideradas por mujeres, con la entrega de insumos básicos como plántulas de hortalizas como lechuga, acelga, espinaca, repollo, perejil y cebollas; además de tierra abonada, actividades de las cuales se destacan un mayor número de fortalecimientos en las localidades de Rafael Uribe Uribe, Bosa y San Cristóbal. Estos insumos son utilizados para aumentar la producción en las huertas.</t>
    </r>
    <r>
      <rPr>
        <sz val="11"/>
        <color rgb="FFFF0000"/>
        <rFont val="Arial Narrow"/>
        <family val="2"/>
      </rPr>
      <t xml:space="preserve"> </t>
    </r>
  </si>
  <si>
    <t xml:space="preserve">11. Movilidad </t>
  </si>
  <si>
    <t>Secretaría Distrital de Movilidad</t>
  </si>
  <si>
    <t>Mujeres con licencias de conducción recategorizadas para participar en procesos de selección de los operadores de buses del transporte urbano de Bogotá.</t>
  </si>
  <si>
    <t>Número de mujeres seleccionadas  y formadas con licencias de conducción recategorizadas para participar en procesos de selección de los operadores de buses del transporte urbano de Bogotá.</t>
  </si>
  <si>
    <t>Se avanza durante los meses de enero y febrero con el trabajo requerido para la vinculación de las entidades al proceso de recategorización y cualificación de mujeres en oficios no convencionales para ser conductoras de buses en los operadores privados. Se establece dialogo con la Agencia Francesa de Desarrollo ( AFD) quien es la entidad cooperante con un presupuesto de 40.000 euros, para ejecutar contratando a los CEA (Centro de Educación automovilística) que harán la recategorización de licencias ( aproximadamente 50 de acuerdo al cambio del euro al momento de generar el contrato), así mismo con los operadores privados que, luego de las sesiones y diálogos adelantados con estas 4 empresas, Transmilenio y SDMovilidad ( Oficina de Gestión Social) se confirman (Somos, Suma, Gran Américas y Masivo Capital). 
Por otra parte, se plantean las necesidades y responsabilidades de la AFD quien contratara directamente a Los CEA (por lo cual se debe revisar de manera conjunta los contratos y requerimientos que deben cumplir las escuelas). En cumplimiento de esto, en el mes de febrero se solicitan cotizaciones a 5 CEA de Bogotá, de las cuales dieron respuesta dos, Autovillas y ABC formación, enviando solicitud de cotizaciones y proponiendo fecha de entrevista virtual para explicar el proceso durante el mes de marzo. 
Los acuerdos entre SDM y entidad cooperante, a la fecha son: AFD ejecuta el dinero contratando directamente a los CEA (proceso de recategorización de licencias a c2 + exámenes de los Centros de Reconocimiento de conductores) y SDMovilidad, desde su equipo hará todo el seguimiento a las mujeres, acompañando su proceso y posibles barreras presentadas en el mismo, además de la articulación con entidades requeridas como SDMujer (cursos complementarios) y áreas de SDMovilidad.</t>
  </si>
  <si>
    <t>Se avanza durante el mes de marzo, con la socialización (10 de marzo) del proyecto de ecoconducción a los operadores privados quienes alertaron su déficit de conductores-as y su deseo que contratar nuevas mujeres vinculándose a este proyecto, ya que son ellos los que seleccionaran a las mujeres participantes, que harán parte del proceso de recategorización de licencias y cualificación, para así poderlas contratar posteriormente a sus grupos laborales como nuevas conductoras de buses. En la reunión se socializaron las etapas del proyecto y responsabilidades de la Agencia Francesa de Desarrollo quienes serán los financistas del proceso de recategorización de licencia, contratado directamente con la CEA ( Centro de Enseñanza Automovilista que forman para obtener la licencia C2 requerida para manejar buses); por su parte la SDM con su equipo hará el acompañamiento y articulación con Operadores privados  e institucionales participantes del proceso ( SDMujer y SENA) articulando las acciones necesarias para responder a las necesidades identificadas de las participantes y no generar demoras en el proceso de cualificación o deserciones. Los Operadores Privados se encargaran de la selección del grupo de mujeres participantes. Así, luego de la sesión de socialización del proceso se definieron 4 operadoras que son SUMA, MASIVOS, GRAN AMERICAS Y SOMOS, en ultimo momento se propone sumar CONSORCIO EXPRESS con quien se esta dialogando.
Se estableció cronograma de trabajo, y acordó que durante finales de marzo y abril, se hará el proceso de selección de las mujeres, en las localidades en que cada uno opera, identificando un promedio de 10  mujeres, que con el perfil básico propuesto por SDM en articulación con SDMujer, que se elaboro para el proyecto de ecoconducción de 450 mujeres , serán seleccionadas y participarán del proceso de recategorización que dura de 1 a 2 meses dependiendo del tipo de licencia con el que inicien. 
Posterior harán los cursos de SDMujer ( que deben volverse a negociarse con el equipo de la entidad) y se vincularán laboralmente en el 3er a 4 mes de cualificación a los operadores para empezar a trabajar y vincularse a su nomina, practicando con los buses e instructores contratados por ellos para obtener códigos de operación y manejar los vehículos identificados, recibiendo su pago por labor.
Con agencia Francesa de desarrollo, se acompaño el proceso de selección del Centro de Enseñanza Automovilístico a contratar, y se elige el ABC CEA, con quienes se iniciara el proceso en mayo aproximadamente cuando se elija el grupo de mujeres.</t>
  </si>
  <si>
    <t>Durante el mes de abril, se realiza la consolidación de la base de datos, en el formato diseñado por parte del equipo de la Oficina de Gestión social de la SDM a cargo del proyecto de cualificación y calificación de mujeres en oficios no convencionales en articulación con la Agencia Francesa de Desarrollo quienes financiaran el proyecto a partir de insumos de cooperación internacional. El formato de inscripción de las mujeres seleccionadas por los operadores identifica información sociodemográfica, y se diligencio por parte de los cinco Operadores Privados de transporte, que participan del proceso los cuales finalmente son: Suma, Masivos Capital, Gran Américas Fontibón, ESomos, Emasivos.
Se recibieron 65 mujeres, de las cuales se confirma que 35 mujeres fueron ya contratas por parte del operador SUMA, garantizando ingresos monetarios y vinculación laboral desde el inicio de cualificación.
Por otra parte, se acompaña por parte de SDM el proceso de selección de la CEA ABC, y la consolidación del proceso de seguimiento que hará con el grupo de mujeres, socializando los formatos diseñados por equipo de SDM para hacer acompañamiento a las mujeres e identificar alertas, una a una, sobre su participación y avance en el proceso de formación para la recategorización de licencias. El grupo de mujeres inicial, tienen todas licencias C1, y harán parte también de los tres cursos virtuales adelantados por parte de SDMujer, complementando su formación. Se aclara que el recurso disponible para el financiamiento de este proyecto es de 40.000 Euros, e implica la firma del contrato por parte de AFD como financiadores con la CEA ABC, que tendrá fecha de inicio desde el mes de mayo y una duración de tres meses en ejecución. Para el mes de mayo, se realizará el proceso de vinculación de las mujeres con un evento presencial de bienvenida.</t>
  </si>
  <si>
    <t xml:space="preserve">ENE- FEB: se recibe el reporte a conformidad. 
MARZO: se recibe el reporte a conformidad. 
ABRIL: se recibe el reporte a conformidad. </t>
  </si>
  <si>
    <t>Implementar la estrategia "Más mujeres en Bici"</t>
  </si>
  <si>
    <t>Porcentaje de avance de la Estrategia más mujeres en bici implementada.</t>
  </si>
  <si>
    <t>En el plan de trabajo se define 9 actividades para la vigencia, las cuales se desagregan en 21 acciones, por lo cual el porcentaje de avance se reportará respecto a las acciones cumplidas o realizadas completamente. Para el periodo de informe se desarrollaron las siguientes  acciones en estas actividades: 
Actividad 1.  Fortalecer la participación de colectivas y mujeres ciclistas en los consejos de la bici para la que se realizan las siguientes acciones por parte de la Subdirección de la Bicicleta y el Peatón  
a. Fortalecer la difusión del proceso electoral de las y los consejero(as) locales de la bici en los espacios de participación locales y distritales identificados (espacios de participación institucionalizados solo de mujeres y mixtos).
b. Acompañar la estrategia de comunicación y/o piezas comunicativas del proceso electoral de las y los consejero(as) locales de la bici incorporando lenguaje incluyente y no sexista.
Estas dos acciones se realizaron a través de lo siguiente y se consideran cumplidas completamente
• Invitación a participar del facebook live a través de la página de la Secretaria Distrital de Movilidad sobre el proceso de elecciones a los consejos locales de la bicicleta, se realizó la gestión para la participación de un ex consejeros y consejera de la bicicleta.
• Boletín de prensa página SDMOVILIDAD https://www.movilidadbogota.gov.co/web/noticia/el_momento_es_ahora_inscribete_y_participa_en_los_consejos_locales_de_la_bicicleta_2022_2024#:~:text=22%20de%20marzo.-,Bogot%C3%A1%2C%2011%20de%20febrero%20de%202022%20(%40SectorMovilidad).,y%20el%2022%20de%20marzo.
• Video promoción Gerenta Bici
https://twitter.com/SectorMovilidad/status/1495027891188289544?t=LAH4r4So-QEnBOmDZm4Rcg&amp;s=08
Actividad 2. Identificar y socializar los servicios institucionales presentes en los territorios dirigidos a mujeres ciclistas para lo que se realiza la siguiente acción por parte de la Subdirección de la Bicicleta y el Peatón  
a. Realizar y socializar formato para identificar los servicios institucionales presentes en los territorios, dirigidos a mujeres ciclistas.
Se realizó una matriz y un formulario que será el formato para socializar a las instituciones, por lo cual es una tercera acción en la que se avanzó pero no ha finalizado.
• Matriz para ir alimentando con Servicios institucionales https://docs.google.com/spreadsheets/d/11c5muK_DjSActbpajUHkn60xtiSeNUrC/edit#gid=1698286764
• Formulario para la recepción de esos servicios o herramientas tecnológicas: https://forms.gle/svUg7kUrjUP8fN7N9
Actividad 3. Realizar acción en el espacio público  con población ciclistas, en el marco de la conmemoración de fechas emblemáticas determinadas ( 8M, 25N, 4D entre otras) 
a. Realizar acción en el espacio público con enfoque de género, con población de mujeres y hombres ciclistas, en el marco de la conmemoración de fechas emblemáticas determinadas (8M, 25N, 4D entre otras)
Esta acción inició con la siguiente reunión con la comunidad ciclista, pero no ha finalizado pues la primera de tres fechas se conmemora el próximo mes.
• Espacio de encuentro con mujeres ciclistas de Bogotá para socializar convocatoria WiM sobre lideresas, además de la intención de saber sobre las acciones o propuestas a desarrollar por las organizaciones para la conmemoración del 8M.
En conclusión para este periodo se empezaron a realizar 4 acciones de las 21 plasmadas en el plan de acción de la estrategia, de las cuales  se han completado 2, perteneciente a la actividad 1, las otras dos se encuentran en desarrollo (de las actividades 2 y 3) y se espera cumplirlas en próximos mese. En tal sentido, 2 acciones completas de 21 equivalen al 9.5%</t>
  </si>
  <si>
    <t>Para el periodo de informe se desarrollaron las siguientes acciones en estas actividades: 
ACTIVIDAD 1: Realizar acciones para la resignificación y apropiación del espacio público con mujeres ciclistas
a.ACCIÓN 1: Identificar espacios a intervenir, a partir de los resultados de me muevo segura, en articulación con SDMujer.
•Reunión con referente de la SDMujer en donde se nos socializó los puntos para realizar acciones de resignificación, estos puntos fueron seleccionados por los diferentes factores y lineamientos del proyecto ME MUEVO SEGURA.
ACTIVIDAD 2.  Fortalecer la participación de colectivas y mujeres ciclistas en los consejos de la bici para la que se realizan las siguientes acciones por parte de la Subdirección de la Bicicleta y el Peatón.
a.ACCIÓN 1: Realizar acciones de cualificación y sensibilización a las y los consejero(as) locales de la bici, en temas de enfoque de género y diferencial, rutas de atención a violencias de género (SDMujer), masculinidades alternativas (línea  CALMA de SDCRP) , paridad y cualificación en su uso de la Bici.
•Taller para candidatas y candidatos a los consejos locales de la bicicleta a un taller presencial sobre paridad de género dirigido por referentas de la SDMujer, en el taller se presentó normatividad, historia de la participación de la mujer, conceptos claves sobre paridad en Colombia. Este es el primer espacio de capacitación en temas de enfoque de género por lo tanto no se puede definir como completa, se ira desarrollando a través del año.
b.ACCIÓN 2: Identificar propuestas de colectivas y organizaciones sociales en los territorios, orientadas a mejorar el uso de la bici en las mujeres ciclistas (vincular a consejeras y consejeros bicis)
•Se realizó jornada de diálogos ciclistas, mujer y género. En el espacio se contó con la presencia de mujeres ciclistas lideresas de colectivos y organizaciones sociales y consejeras locales de la bicicleta y ciclistas en general; se presentó el plan de género realizado por el equipo de la gerencia bici, además se socializó proyecto liderado por ONU mujeres sobre patrimonio y género y finalizó con taller para la realización de la línea de tiempo de los procesos activistas con enfoque de género que vinculan a la bicicleta, taller liderado por el IDPC, este puede ser un primer acercamiento para identificar propuestas de las colectivas y organizaciones.
ACTIVIDAD 3. Realizar acción en el espacio público con población ciclistas, en el marco de la conmemoración de fechas emblemáticas determinadas (8M, 25N, 4D entre otras) 
c.ACCIÓN 1: Realizar acción en el espacio público con enfoque de género, con población de mujeres y hombres ciclistas, en el marco de la conmemoración de fechas emblemáticas determinadas (8M, 25N, 4D entre otras)
•Grabación del podcast con mujeres ciclistas en DC Radio, la emisión salió al aire por la plataforma DC Radio del IDPAC el día 8 de marzo en el marco del 8M. Para ellos se realizó primero una reunión con referente Lorena Romero del IDPAC, Laura Pava alcaldesa de la bicicleta y la gerente de la bicicleta para la coordinación de la realización del podcast con enfoque de género en el marco del 8M, el cual sera pre grabado el día 7 de marzo en las instalaciones de DC Radio del IDPAC; posterior a ellos se realiza encuentro con lideresas ciclistas para las que deseen participar en podcast que se realizar en el marco de la conmemoración del 8M, se coordina la participación de Angela Restrepo de Curvas en Bici, Fran Vera de las Damas de la Bici.
En conclusión, para este periodo se empezaron a realizar 4 acciones de las 21 plasmadas en el plan de acción de la estrategia, de las cuales se ha completado una, perteneciente a la actividad 1, las otras tres se encuentran en desarrollo (de las actividades 2 y 3) y se espera cumplirlas en próximos meses. En tal sentido, 1 acciones completa de 21 equivalen al 4.7%</t>
  </si>
  <si>
    <t>Para el periodo de informe se desarrollaron las siguientes acciones en estas actividades:
ACTIVIDAD 1: Realizar acciones para la resignificación y apropiación del espacio público con mujeres ciclistas
a.        ACCIÓN 1: Identificar espacios a intervenir, a partir de los resultados de me muevo segura, en articulación con SDMujer.
·        Se adelanta  espacio liderado por Metele Pedal y Despacio, para realizar ejercicio de verificación de puntos inseguros para mujeres, información en sitio que aporta al plan de género y actividad específica de resignificación; el recorrido se planteó en base al proyecto ME MUEVO SEGURA de la Secretaría Distrital de la Mujer.
·         Reunión con referentes de la SDMujer para la articulación en el desarrollo de la actividad de resignificación y apropiación de espacio público de la estrategia “Más Mujeres en Bici” del Plan de Género de la Bici con la dirección de Eliminación de Violencias, quienes harán el acompañamiento técnico y de servicios para el desarrollo
ACTIVIDAD 2.  Fortalecer la participación de colectivas y mujeres ciclistas en los consejos de la bici, para la que se realizan las siguientes acciones, por parte de la Subdirección de la Bicicleta y el Peatón.
a.       ACCIÓN 1: Realizar sesiones locales de participación de colectivas ciclistas con las y los consejeros locales de la bici, posicionando acciones para mejorar el uso de la bici en las mujeres ciclistas localidad.
·        Se adelantó reunión interinstitucional con referentes de la Secretaría Distrital de la Mujer y de la Gerencia de mujer y género del IDPAC sobre la situación presentada en el periodo pasado en el Consejo Local de la Bicicleta de Usaquén sobre violencia de género. Se definen acciones a corto plazo como un taller de movilidad y género, modificación del documento borrador del reglamento interno de los consejos locales de la bicicleta.
En conclusión, para este periodo se empezaron a realizar 2 acciones de las 21 plasmadas en el plan de acción de la estrategia, las cuales se encuentran en desarrollo y se irán alimentando a medida que se avance; se espera cumplirlas en los próximos meses. En tal sentido no habría un porcentaje de avance cuantitativo para el mes de reporte.</t>
  </si>
  <si>
    <t xml:space="preserve">ENE- FEB: El reporte es muy bueno, es claro y descriptivo frente a lo realizado y la planeación del logro, sin embargo, recomendamos revisar ya que se señala que han adelantado para el periodo reportado 4 acciones de las 21, pero solo se reporta hasta la actividad 3 y sería importante conocer la manera en cómo están generando el avance cuantitativo, sería importante completar el reporte con esta información.
MARZO: se recibe el reporte a conformidad. 
ABRIL: no es claro si se ha avanzado en 2 acciones de las 21 contempladas, porque no se reporta porcentaje de avance, es necesario revisar. </t>
  </si>
  <si>
    <t>Culminar proceso de capacitación de 450 mujeres y gestionar su vinculación como operadoras de la flota de buses del operador público.</t>
  </si>
  <si>
    <t>Número de mujeres capacitadas para su vinculación como operadoras de la flota de buses del operador público</t>
  </si>
  <si>
    <t xml:space="preserve">Durante lo meses de enero y febrero, se han finalizado los exámenes FISICO MENTALES Y DE COORDINACIÓN MOTRIZ para la totalidad de las mujeres en los CRC, el paso posterior de este proceso, es la inscripción de la totalidad de las mujeres en los 6 CEA, contratados en la ciudad, para dar cumplimiento a los proceso de recategorización, con una oferta ubicada en varias partes de la ciudad, para cubrir las diferentes zonas geográficas donde ellas habitan, buscando la proximidad a su sitio de vivienda y reduciendo gastos en su desplazamiento ( de dinero y tiempo). Los CEA son AUTOCAR, AUTOVILLAS, CLARITZA LARRARTE QUIJANO, CEA MONACO, CEA AUTONITRO Y TRES ASES. 
Por otra parte, sigue la distribución del dinero por parte de la UNIVERSIDAD DE LOS ANDES Y BID, con reuniones de seguimiento semanales. 
Para realizar el seguimiento a las condiciones de las mujeres se avanza implementando la encuesta para la identificación de barreras a la totalidad del grupo, esto se realiza vía telefónica. Los resultados, en temas de violencias y dificultades del uso del tiempo por labores de cuidado, han sido reportadas con los equipos de SDMujer y estableciendo un trabajo con el equipo de DEVAJ, se compartió información de rutas de atención y tipos de violencias basadas en género, para ser socializada con las mujeres en próximos encuentros presenciales durante el mes de marzo. 
Se sigue avanzando en las articulaciones interinstitucionales buscando aliadas-os con los cuales aportar servicios a las mujeres y familias, que mejoren condiciones de vulnerabilidad e ingresos monetarios durante los meses que dure el proceso de cualificación y vinculación laboral ( SDIS-TRANSMILENIO Y SDH Y SDP- Verificando ingreso mínimo vital, sus perfiles para la obtención o servicios que ya están recibiendo por parte del Distrito) resultados que serán socializados en el mes de marzo. </t>
  </si>
  <si>
    <t>Durante el mes de marzo se adelantan dos procesos paralelos con el grupo de mujeres participantes, se avanza en la ejecución de los cursos teórico prácticos para la recategorización de sus licencias y por otra parte su ejecución de los 3 cursos virtuales de SDMujer, dejando por ultimo el de habilidades financieras que ha resultado con mayores dificultades para su ejecución, de igual manera cualquier situación y  dificultad evidenciada para el avance de estas tareas en su cualificación, se le ha dado respuesta en articulación con SDMujer.
Se avanza en reuniones con el equipo de la  Subsecretaria de Información y Estudios Estratégicos, de la SDPlaneación para cruzar la lista de las mujeres del proyecto con la base maestra de ellos y determinar los servicios que ellas y sus familias tienen, su condición de SISBEN e identificar las mujeres que tienen el perfil y aun no tiene ningún apoyo monetario, para lo cual en abril se analizaran los resultados respondiendo a sus barreras economicas y condiciones de vulnerabilidad.
Se adelanta dialogo con la Operadora Distrital de transporte de Bogotá, y sus personas encargadas de os temas de Género, de temas sociales y de comunicación para determinar procesos y herramientas para capturar información de las mujeres y familias , necesaria para diseñar el plan de bienestar e incorporar el enfoque de género en los servicios a adelantar en los patios e infraestructura, garantizando el "bienestar" y seguridad de las mujeres, reconociendo sus necesidades por una caracterización de sus familias, condiciones personales y temas de tiempos y trayectos a donde habitan . Así mismo se acuerda los tiempos de ingreso y contratación para socializar con las participantes y se recogen dudas que se tienen, para ser respuestas por el equipo de la ODT, en un evento convocado durante dos días presencial, para aclarar el proceso, tiempos y pendientes con las mujeres.  
Las sesiones presenciales se realizan el 7 y 17 de marzo en 6 sesiones de 2 horas aproximadamente asistiendo 140 mujeres el primer día y 200 el segundo, y con la participación de: SDMujer socializando tipos de violencias basadas en género,  rutas de atención y servicios del distrito; BID y ANDES socializando los procesos para realizar una encuesta que aportará en la evaluación de impacto del proyecto, como posibles insumos para mejorar y retroalimentar nuevas fases del proyecto; ODT quienes respondieron dudas y retomaron información a aplicar en la vinculación laboral de las mujeres y equipo de proyectamos y SDMovilidad, dando bienvenida a las mujeres y solucionando dudas, de su participación, avances, dificultades y demás.
Se sigue en reuniones con SENA, TRANSMILENIO Y ODT, acomodando el modelo pedagógico de formación según observaciones de transmilenio para ser implementado por SENA, en las instalaciones de la ODT, para la obtención de los códigos de operación obligatorios para conducir este tipo de automotores.
Se aclara que las mujeres a finales de abril deben cursar los cursos de SDMujer .</t>
  </si>
  <si>
    <t>Durante el mes de abril se siguen ejecutando dos procesos paralelos con el grupo de mujeres participantes que venían del mes anterior. El primero, avanzar en la ejecución de los cursos teórico-prácticos para la recategorización de sus licencias teniendo claro que casi 250 mujeres a la fecha han obtenido la licencia C2, con la cual podrán pasar a formarse con SENA y obtener su código de operación. El segundo, la ejecución de los 3 cursos virtuales de SDMujer, dejando de último el de habilidades financieras que ha resultado con mayores dificultades para su ejecución, de igual manera se aclara que se ha identificado un grupo cada vez más reducido de mujeres pendientes de finalizar estos cursos y a las cuales desde el equipo de SDMujer y del consorcio a cargo se han dedicado a dialogar con ellas garantizando su evolución, dado que el proyecto debe finalizar para el día 16 de mayo, ya que se realizó una prórroga del mismo por demoras en los trámites de ventanilla única que debe realizar el consorcio para garantiza la entrega de las licencias. Vale recordar que este proyecto es financiado por SDM, y ejecutado por el consorcio que contrata a terceros para los procesos de formación y recategorización de licencias necesarias para que las mujeres se vinculen como conductoras de la Operadora Distrital de Transporte -ODT-.
Por otra parte, se sigue en diálogos con SENA, ODT y Transmilenio, para validar el plan pedagógico de formación de las mujeres (teórico-practico), el cual debe gestionarse por parte de SDM, dado que la ODT por lo nueva aún no tiene convenio con SENA, para tener instructores y formar a las personas que ingresaran como conductoras de sus buses o flota eléctrica. Esta gestión se hará con intermediación del equipo de SDM y el convenio interinstitucional de formación que se tiene. Se sigue con el proceso de seguimiento individual de las mujeres participantes y de los casos específicos, seguimiento a los casos que requirieron acuerdos de pago para garantizar continuar en el proceso e ir obteniendo el dinero por parte de las mujeres identificadas con comparendos y multas, y garantizar su paz y salvo con el cual pueden tener su licencia y posterior código. Se siguen adelantando estos seguimientos y comités semanales con el consorcio, evaluando todos los casos, dificultades y alertas de cada mujer identificada, garantizado la continuidad de todas.</t>
  </si>
  <si>
    <t xml:space="preserve">ENE- FEB: El reporte es muy bueno, es claro y descriptivo frente a lo realizado, sin embargo recomendamos revisar y aclarar si el logro ya quedaría cumplido con corte al 28 de febrero de 2022, ya que al reportar 450 mujeres, el logro se esta cumpliendo en el 100% para el periodo. En caso de que todavía se tengan más procesos a lo largo de año asociados a este logro recomendamos reportar las 450 mujeres en el momento en que se culmine el proceso de capacitación y las gestiones para su vinculación, en los meses en que se siga avanzando podemos reportar 0 o indicar que las 450 mujeres son constantes durante el proceso, para así dejar el logro como constante a lo largo de la vigencia. 
MARZO: se recibe el reporte a conformidad. 
ABRIL: se recibe el reporte a conformidad. </t>
  </si>
  <si>
    <t>12. Hábitat</t>
  </si>
  <si>
    <t>Secretaría Distrital de Hábitat</t>
  </si>
  <si>
    <t>Subsidios en la modalidad de vivienda nueva o usada para familias vulnerables con jefatura femenina personas con discapacidad, victimas del conflicto armado, población étnica y adultos mayores.</t>
  </si>
  <si>
    <t>Número de subsidios entregados en la modalidad de vivienda nueva o usada para familias vulnerables con jefatura femenina personas con discapacidad, victimas del conflicto armado, población étnica y adultos mayores.</t>
  </si>
  <si>
    <t>Subsidios</t>
  </si>
  <si>
    <t xml:space="preserve">En el periodo de enero- febrero se asignaron 681 subsidios de vivienda a hogares donde la postulante principal es mujer de la siguiente manera:
63 hogares de mujeres beneficiados en la modalidad de subsidio de soluciones habitacionales en la modalidad de arrendamiento social "MiAhorro MiHogar” .
618 hogares de mujeres beneficiados con subsidios distritales para la adquisición de vivienda nueva  en las modalidades: Subsidio Distrital complementario a Mi Casa Ya (609 hogares) , y subsidio en especie en el marco de proyectos de elegibilidad y convenios ( 9 hogares). </t>
  </si>
  <si>
    <t xml:space="preserve">En el mes de marzo se asignaron 848 subsidios de vivienda a hogares donde la postulante principal es mujer de la siguiente manera:                        
580 hogares de mujeres beneficiados en la modalidad de subsidio de soluciones habitacionales en el esquema de arrendamiento social "MiAhorro MiHogar.         
268 hogares de mujeres beneficiados con subsidios distritales para la adquisición de vivienda nueva en los esquemas: Subsidio Distrital complementario a Mi Casa Ya: 184 hogares, Subsidio  Distrital en Especie en el marco de proyectos de elegibilidad y convenios:  26 hogares y 58 hogares  bajo el esquema de Oferta Preferente. </t>
  </si>
  <si>
    <t>En el mes de abril se asignaron 470 subsidios de vivienda a hogares donde la postulante principal es mujer de la siguiente manera:                       
 365 hogares de mujeres beneficiados en la modalidad de subsidio de soluciones habitacionales en el esquema de arrendamiento social "MiAhorro MiHogar.        
105 hogares de mujeres beneficiados con subsidios distritales para la adquisición de vivienda nueva en los esquemas: Subsidio Distrital complementario a Mi Casa Ya: 22 hogares, Subsidio  Distrital en Especie en el marco de proyectos de elegibilidad y convenios:  49 hogares y 34 hogares  bajo el esquema de Oferta Preferente.</t>
  </si>
  <si>
    <t>ENE - FEB: Reporte OK
MARZO: Se sugiere revisar el reporte cuantitativo, ya que en el primer trimestre reportaron el total de subsidios entregado por "Mi ahorro mi hogar" y subsidios para la adquisición de vivienda nueva; mientras que en el mes de marzo solo reportaron los subsidios entregados en "M ahorro mi hogar" sin incluir los 268 subsidios otorgados para la adquisición de vivienda nueva (El sector realizó el ajuste del reporte cuantitativo de acuerdo al comentario)
ABRIL: Se sugiere revisar y ajustar la meta de acuerdo al marco de realidad teniendo en cuenta que a abril se cuenta con un cumplimiento del 78%</t>
  </si>
  <si>
    <t>Intervenciones urbanas enfocadas en una mejor iluminación, mejores andenes, parques más seguros y otros espacios urbanos, incorporando los principios de ciudades seguras, en áreas de alta incidencia de violencia sexual.</t>
  </si>
  <si>
    <t>Número de intervenciones urbanas reallizadas enfocadas en una mejor iluminación, mejores andenes, parques más seguros y otros espacios urbanos, incorporando los principios de ciudades seguras, en áreas de alta incidencia de violencia sexual.</t>
  </si>
  <si>
    <t>Intervenciones urbanas</t>
  </si>
  <si>
    <t>Subdirección de Operaciones</t>
  </si>
  <si>
    <t>Los territorios se van a intervenir mediante el convenio interadministrativo 760-2021 suscrito con IDARTES. A través del cual, se desarrolla el Festival de las Artes Valientes #Arte y Espacio público para el Cuidado.
Respecto a Usme y Kennedy hacen parte de la 1ra edición del festival,  para el cual se seleccionaron proyectos de intervención artística y/o cultural que incluyen algún producto tangible que cualifique el territorio definido. En ambos casos, la selección de los proyectos se oficializó el 13 de enero de 2022 con la resolución 20 de 2022 del IDARTES, durante enero se formalizó el proceso y los documentos para el desembolso del 90% de la beca.
Durante febrero se desarrollaron las asesorías a las agrupaciones/proyectos ganadores para consolidar los proyectos y desarrollar la pre- producción de los mismos. Desde el 26 de febrero y hasta el 12 de marzo se están ejecutando los proyectos en sus componentes sociales, artísticos y físicos.
El territorio de Usaquén se interviene con la 2da edición del festival, frente al cual desde el 3 de febrero está pública la convocatoria para la inscripción de proyectos de intervención artística y/o cultural, así como de jurados para la selección de las propuestas ganadoras.
Como parte del convenio, se asignan estímulos económicos por $20.000.000 m/cte. a agrupaciones, siendo la cantidad de becas o estímulos por cada territorio de la siguiente manera:
* Usme (UPZ Comuneros): 5 becas
* Kennedy (UPZ Calandaima): 4 becas
*Usaquén (UPZ San Cristóbal Norte): 6 becas</t>
  </si>
  <si>
    <t>Las intervenciones de Usme y Kennedy están en estado de finalización con observaciones, quiere decir que las intervenciones físicas e informes finales de las agrupaciones que ejecutaron fueron entregadas al IDARTES. Sin embrago, hay observaciones técnicas (realizadas por la SDHT) que deben cumplirse para garantizar el mejor uso posible de una manera segura para las usuarias de los espacios intervenidos. La fecha de terminación de las intervenciones artísticas y físicas es 18 de marzo, dando un plazo para las observaciones técnicas.
El IDARTES consolida la información de ejecución de la 1ra edición del Festival de las Artes Valientes para entregar el informe a la SDHT en abril.
En Usme (parque El Virrey) se ejecutaron un total de 5 proyectos de intervención y en Kennedy (parque Riveras de Occidente) se ejecutaron un total de 4 proyectos de intervención.
Respecto a la convocatoria para intervenir el territorio de Usaquén, el 18 de marzo se cerró la inscripción de proyectos de intervención y el 16 de marzo se cerró la convocatoria para el jurado. El 22 de marzo se publicó la lista de inscritos y el 28 de marzo se publicó la lista de propuestas habilitadas, por subsanar y rechazadas.</t>
  </si>
  <si>
    <r>
      <t xml:space="preserve">Las intervenciones de </t>
    </r>
    <r>
      <rPr>
        <b/>
        <sz val="11"/>
        <rFont val="Arial Narrow"/>
        <family val="2"/>
      </rPr>
      <t>Usme</t>
    </r>
    <r>
      <rPr>
        <sz val="11"/>
        <rFont val="Arial Narrow"/>
        <family val="2"/>
      </rPr>
      <t xml:space="preserve"> y </t>
    </r>
    <r>
      <rPr>
        <b/>
        <sz val="11"/>
        <rFont val="Arial Narrow"/>
        <family val="2"/>
      </rPr>
      <t>Kennedy</t>
    </r>
    <r>
      <rPr>
        <sz val="11"/>
        <rFont val="Arial Narrow"/>
        <family val="2"/>
      </rPr>
      <t xml:space="preserve"> están en estado de finalización. El IDARTES consolida la información de ejecución de la 1ra edición del Festival de las Artes Valientes para entregar el informe a la SDHT en mayo.
En Usme (parque El Virrey ubicado en la cll 91 SUR 5 33) la intervención consistió en la ejecución de 5 proyectos artísticos y/o culturales. Entre las modificaciones, se pintó la cancha de acuerdo a la actividad realizada con mujeres, pero está fue dañada por los hombres que juegan fútbol ya que vertieron tierra en el piso y rompieron el tejido realizado en la malla porque "parece una chancha de niñas". Es necesario la articulación con quien presta el espacio para torneos y partidos, y la mesa SOFIA para la sensibilización y trabajo con dicha población para el uso equitativo del espacio.
En Kennedy (parque Riveras de Occidente ubicado en la cll  34A SUR 92B 21) la intervención consistió en la ejecución de 4 proyectos artísticos y/o culturales. Se realizaron actividades con diversas poblaciones sobre el cuidado de la huerta, temas ambientales y de resignificación del espacio.
Respecto la intervención en Usaquén (parque Alta Blanca ubicado en la cra 7F 160B 6), el </t>
    </r>
    <r>
      <rPr>
        <b/>
        <sz val="11"/>
        <rFont val="Arial Narrow"/>
        <family val="2"/>
      </rPr>
      <t xml:space="preserve">19 de abril </t>
    </r>
    <r>
      <rPr>
        <sz val="11"/>
        <rFont val="Arial Narrow"/>
        <family val="2"/>
      </rPr>
      <t xml:space="preserve">fue la deliberación del jurado en la que se realizaron las actas de recomendación para declarar los ganadores y el </t>
    </r>
    <r>
      <rPr>
        <b/>
        <sz val="11"/>
        <rFont val="Arial Narrow"/>
        <family val="2"/>
      </rPr>
      <t xml:space="preserve">29 de abril </t>
    </r>
    <r>
      <rPr>
        <sz val="11"/>
        <rFont val="Arial Narrow"/>
        <family val="2"/>
      </rPr>
      <t>se publicó la lista con los colectivos ganadores, en la que se declaran 3 ganadores y 3 estímulos desiertos.</t>
    </r>
  </si>
  <si>
    <t>ENE - FEB: Se sugiere incluir en el reporte el número de proyectos de intervención artística y/o culturales seleccionados para los dos primeros territorios y como dichas propuestas aportan a la incorporación de los principios de ciudades seguras para las mujeres en sus diversidades.
MARZO: Se recomienda que el reporte cualitativo no sea neutro al género, por lo cual se sugiere describir como las propuestas  aportan a la incorporación de los principios de ciudades seguras para las mujeres en sus diversidades.
ABRIL: Reporte OK</t>
  </si>
  <si>
    <t xml:space="preserve">1500 mujeres iniciaron proceso de formación en el marco de la estrategia "Bogota, el mejor hogar para las mujeres". </t>
  </si>
  <si>
    <t xml:space="preserve">Número de mujeres que inicien proceso de de formación en el marco de la estrategia "Bogota, el mejor hogar para las mujeres". </t>
  </si>
  <si>
    <t>Despacho</t>
  </si>
  <si>
    <t>1.En el mes de enero se realizó el alistamiento administrativo.
2.En febrero se realizarón dos reuniones preparatorias entre el SENA, SDMujer y SDHT  donde se concreto el cronograma del año y el paquete de cursos a ofertar en el marco del convenio 012  entre el SENA y la SDMujer. Desde la SDHT se dio inicio a la conformación de dos cursos electricidad básica y estuco y pintura utilizando la base de 2900 mujeres preinscritas.
3.En el componente de urbanismo con enfoque de género, tenemos una alianza con la empresa wom en la que trabajamos conjuntamente en  Calles Mágicas. Se han realizado intervenciones en la localidad de Suba, las cuales van acompañadas de programas de formación en emprendimiento y capacidades digitales a mujeres. Desde el 25 de enero al 28 de febrero se han registrado y estan estudaindo 65 mujeres en el programa VeciWomers, el cual consta de 5 módulos de formación y cada módulo cuenta con su propia certificación para escalar los emprendimientos de las mujeres con conocimeintos en marketing digital. El curso es totalmente virtual, asincrónico y por tanto, una persona puede demorarse más que otra en realizarlo. Es con horario flexible - 24 horas online -  para que más mujeres puedan realizarlo.</t>
  </si>
  <si>
    <t>1. En barrio lisboa localidad de suba, el equipo de la subdirección de barrios con apoyo del equipo poblacional de la subdirección de Sistemas de Información de la secretaria del hábitat realizaron el 26 de marzo el taller de urbanismo no tradicional con laparticipación de 16 mujeres de la localidad.
2. En el mes de marzo se han formado 46 mujeres con Wom en los diferentes módulos de emprendimiento y mercadeo digital, y de estas, 24 se han certificado.
3. En educación financiera se han formado 220 mujeres en las manzanas del cuidado, durante el mismo mes de marzo de 2022.</t>
  </si>
  <si>
    <t xml:space="preserve">En el marco del convenio que tiene la SDMujer con el SENA y que se coordina con la SDHT, durante el mes de abril  se realizó las gestión requerida para el envio de la documentación de  112  mujeres y continuar con el proceso de matriculas realizadas por el SENA en los cursos de estuco y acabados y enchapes. </t>
  </si>
  <si>
    <t>ENE - FEB: Reporte OK
MARZO: Reporte OK</t>
  </si>
  <si>
    <t>Unidad Administrativa Especial de Servicios Públicos UAESP</t>
  </si>
  <si>
    <t>Actividades de participación ciudadana con enfoque de género para mejorar las condiciones laborales, de vida y/o sanitarias de las mujeres recicladoras de oficio.</t>
  </si>
  <si>
    <t>Número de actividades de participación ciudadana con enfoque de génerp implementadas para mejorar las condiciones laborales, de vida y/o sanitarias de las mujeres recicladoras de oficio.</t>
  </si>
  <si>
    <t>actividades</t>
  </si>
  <si>
    <t>Subsecrtaría de Gestión Financiaera</t>
  </si>
  <si>
    <t>Organización de mujeres</t>
  </si>
  <si>
    <t>De acuerdo con las actividades programadas de participación ciudadana con enfoque de género desde la Subdirección de aprovechamiento en el mes de febrero en aras de contar con la articulación efectiva para el cumplimiento de las metas tuvo al acercamientos con la Secretaría Distrital de la Mujer para conocer las estrategias que dicha entidad podría ofrecer a las mujeres recicladoras de oficio inscritas en el RURO que permitan fortalecer las condiciones de vida y/o sanitarias, aunados a los componentes técnicos que ofrece la UAESP.</t>
  </si>
  <si>
    <t xml:space="preserve">De acuerdo con las actividades programadas de participación ciudadana con enfoque de género desde la Subdirección de Aprovechamiento en el mes de marzo, se realizaron mesas de trabajo con la Secretaría Distrital de la Mujer como soporte técnico en la definición de la estrategia metodológica del evento para las mujeres recicladoras de oficio que se realizará durante el primer semestre. Fueron priorizadas las siguientes temáticas para el evento: cuidado menstrual, mujeres cuidadoras, mujeres y educación y mujeres emprendedoras. Para el desarrollo exitoso del evento, se está convocando a las siguientes entidades para la presentación de su oferta: Secretaría Distrital de Salud, Secretaría Distrital de Hábitat, Secretaría de Desarrollo Económico, SENA , adicionalmente se cuenta con la cooperación de la GIZ. </t>
  </si>
  <si>
    <t xml:space="preserve">En línea con el desarrollo del evento que está programado para el mes de mayo, se realizó la gestión para definir el lugar y confirmar a las personas que participaran como ponentes o expositores de los servicios de las diferentes temáticas propuestas. En ese orden de ideas, el evento que se denominó "Primer Encuentro de Mujeres Recicladoras por Bogotá 2022 " se llevará a cabo el 17 de mayo, en este se preenarán las ofertas de servicios de la Secretaría Distrital de la Mujer, Secretaría de Desarrollo Económico, Secreatría de Educación y del SENA, desarrollando las actividades en las siguientes temáticas: temáticas para el evento: cuidado menstrual, mujeres cuidadoras, mujeres y educación y mujeres emprendedoras. Esta actividad buscará fortalecer las condiciones de vida de las mujeres recicladoras de oficio. </t>
  </si>
  <si>
    <t>Caja de Vivienda Popular</t>
  </si>
  <si>
    <t>Actos de reconocimiento de viviendas, a través de la Curaduria Pública Social, para hogares con jefatura femenina, expedidos</t>
  </si>
  <si>
    <t>Número de actos de reconocimiento expedidos/ Número de actos de reconocimiento solicitados por hogares con jefatura femenina * 100</t>
  </si>
  <si>
    <t>Durante los meses de enero y febrero no se solicitaron ni expidieron actos de reconocimiento de viviendas con jefatura femenina</t>
  </si>
  <si>
    <t>El 100% del mes de marzo equivale a, 37 mujeres que habitan en los hogares a los que se les emitió actos de reconocimiento de vivienda; dentro de ellos se encuentran 6 Hogares con Jefatura Femenina; quedando la distribución de mujeres reasentadas en estos hogares de la siguiente manera: Infancia (6 – 12): 1; jóvenes (18 – 26): 16; Adultas (27 – 59): 16 y Adultas mayores (60+): 4; finalmente no se identifican mujeres de grupos Étnicos. Lo anterior hace parte de 51 hogares beneficiados con actos de reconocimiento, emitidos a través de la Curaduría Publica Social.</t>
  </si>
  <si>
    <t>El 100% del mes de abril equivale a, 48 mujeres que habitan en los hogares a los que se les emitió actos de reconocimiento de vivienda; dentro de ellos se encuentran 8 Hogares con Jefatura Femenina; quedando la distribución de mujeres que habitan hogares beneficiados con actos de reconocimiento en estos hogares de la siguiente manera: Infancia (6 – 12): 1; Adolecentes (13-17):1; jóvenes (18 – 26): 18; Adultas (27 – 59): 24 y Adultas mayores (60+): 4; finalmente no se identifican mujeres de grupos Étnicos. Lo anterior hace parte de 61 hogares beneficiados con actos de reconocimiento, emitidos a través de la Curaduría Publica Social.</t>
  </si>
  <si>
    <t xml:space="preserve">ENE - FEB: Reporte OK
MARZO:  Reporte OK
ABRIL: Reporte OK </t>
  </si>
  <si>
    <t>Empresa de Renovación y Desarrollo Urbano de Bogotá D.C.</t>
  </si>
  <si>
    <t>Inclusión del enfoque diferencial y de género en el proceso de formulación del Plan Parcial, concretado en el mejoramiento de entornos, en el barrio San Bernardo.</t>
  </si>
  <si>
    <t xml:space="preserve">Plan Parcial que incorpora el enfoque de género </t>
  </si>
  <si>
    <t>plan</t>
  </si>
  <si>
    <t>Se adelanatarón reuniones interinstitucionales para identificar la situación real de las mujeres y su afectación por las dinamicas propies del sector; dentro de las problematicas identifcadas se encontró microtráfico en la zona, expendio y consumo de SPA, amenazas, cobros ilegales para poder realizar ASP, control de las mujeres que se encuentran en la zona, instrumentalización para temas delictivos, uso pagadiarios, trata de personas (mujeres adolescentes), inseguridad, preocupación por la situación generada en los puntos más críticos del barrio, Calle 3 y 2, Cra 10 a 12, escuela primaria AJU, desempleo, bajos ingresos.
Se realizarón 3 reuniones inter institucionales, a la 1er reunión (28/01/2022) asistieron 12 servidores y servidoras de 9 entidades distritales; a la 2da reunión (04/02/2022) asistieron 21 servidores y servidoras de 12 entidades; a la 3ra reunión (23/02/2022) a la asistieron 19 servidores y servidoras de 10 entidades.</t>
  </si>
  <si>
    <t>Se continuó con las reuniones  interinstitucionales para gestionar actividades que permitan mejorar la situación de las mujeres y su afectación por las dinamicas propias del sector; entorno a las problematicas identifcadas: microtráfico en la zona, expendio y consumo de SPA, amenazas, cobros ilegales para poder realizar ASP, control de las mujeres que se encuentran en la zona, instrumentalización para temas delictivos, uso pagadiarios, trata de personas (mujeres adolescentes), inseguridad, preocupación por la situación generada en los puntos más críticos del barrio, Calle 3 y 2, Cra 10 a 12, escuela primaria AJU, desempleo, bajos ingresos.</t>
  </si>
  <si>
    <t>Se adelantaron tres reuniones con la comunidad en el maco del proceso de formulación del Plan Parcial Centro San Bernardo, para revisar los elementos básicos del plan parcial antes de la radicación</t>
  </si>
  <si>
    <t xml:space="preserve">ENE - FEB: Se sugiere describir en el reporte las entidades con las cuales se realizaron actividades de articulación interinstitucional, y como el diágnostico repercute en el plan parcial con enfoque de género. 
MARZO: Reporte OK
ABRIL: Se recomienda que el reporte cualitativo no sea neutro al género, por lo cual se sugiere describir como en las reuniones reportadas se incorporó el enfoque de género </t>
  </si>
  <si>
    <t>13. Mujeres</t>
  </si>
  <si>
    <t>Secretaría Distrital de la Mujer</t>
  </si>
  <si>
    <t xml:space="preserve">Manzanas de cuidado implementadas. </t>
  </si>
  <si>
    <t xml:space="preserve">Número de manzanas de cuidado implementadas. </t>
  </si>
  <si>
    <t>manzanas</t>
  </si>
  <si>
    <t xml:space="preserve">Dirección del Sistema de Cuidado </t>
  </si>
  <si>
    <t xml:space="preserve">Se articularon las acciones intersectoriales requeridas para la inauguración y puesta en marcha de la Manzana del Cuidado de Santa Fe - La Candelaria, que representa la octava manzana del cuidado de Bogotá y la primera con equipamiento ancla en cabeza de la Secretaría de la Mujer (CIOM). Se cuenta con la ficha técnica y los servicios de esta manzana. En el marco del monitoreo, se convocó las Mesas Locales de las Manzanas del Cuidado de Bosa, Kennedy, Ciudad Bolívar, Usme, San Cristóbal, Mártires y Usaquén donde se revisaron las acciones intersectoriales de los 13 sectores, el estado de la operación de los servicios implementados, y se realizó el balance anual de las atenciones prestadas en cada una de las manzanas del cuidado en la vigencia 2021. En lo corrido de la vigencia, se han prestado 10.601 atenciones en ocho (8) manzana del cuidado así: Bosa (72), Centro (10), Ciudad Bolívar (1.339), Kennedy (2.807), Los Mártires (1.526), San Cristóbal (916), Usaquén (353) y Usme (3.578). 
</t>
  </si>
  <si>
    <t xml:space="preserve">Se articularon las acciones intersectoriales requeridas para la preparación y puesta en operación de la Manzana del Cuidado de Engativá. Con esta manazana durante 2022 se han puesto en operación dos manzanas y en lo corrido del cuatrinenio (2020-2024) un total de nueve. Por otra parte, se registraron 17.475 atenciones en las ocho manzanas del cuidado.
</t>
  </si>
  <si>
    <t xml:space="preserve">En lo corrido de la vigencia se han puesto en operación dos manzanas, con un total con las nueve manzanas operadas, donde a este corte, se han realizado un total de 49.710 atenciones en el 2022.
</t>
  </si>
  <si>
    <t>enero-febrero: sin comentarios
MARZO: SIN COMENTARIOS
ABRIL:SIN COMENTARIOS</t>
  </si>
  <si>
    <t xml:space="preserve">Unidades móviles del Cuidado implementadas. </t>
  </si>
  <si>
    <t xml:space="preserve">Número de unidades móviles del cuidado implementadas. </t>
  </si>
  <si>
    <t>unidades</t>
  </si>
  <si>
    <t xml:space="preserve">Dirección del Sistema de Cuidado 
</t>
  </si>
  <si>
    <t xml:space="preserve">"Para el mes de febrero, se desarrolló la mesa local de Unidades Móviles de Servicios de Cuidado, con el propósito de dar a conocer la fase preparatoria en la que se encuentra la estrategia; de este modo se informa que la operación iniciará hacia el mes de junio del presente año. No obstante, y con miras a refrendar los acuerdos intersectoriales y los sectores ratificaron la prestación de los servicios y el talento humano vinculado para este fin. 
Del mismo modo, el 12 de febrero se realizó reunión con el Colsejo Local de Mujeres de la localidad de Sumapaz, en el que se tuvo como propósito, hacer evaluación con las mujeres cuidadoras de esta instancia y que hicieron uso de los servicios prestados por las Unidades Móviles de Servicios de Cuidado en esta localidad. Como resultado del espacio, se concertaron varios compromisos, para propender que esta estrategia territorial se acerque a más zonas de la localidad y cuente con mayor participación de las mujeres."
</t>
  </si>
  <si>
    <t xml:space="preserve">Radicacion proceso No.SDMUJER-LP-002-2022 Licitación Pública para puesta en marcha de estrategia territorial del Sistema Distrital de Cuidado Unidades Móviles en zonas urbanas y rurales. Concertación acciones de caracterización beneficiarias localidad de Sumapaz con mesa local de Unidades Móviles . 
</t>
  </si>
  <si>
    <t xml:space="preserve">Con el proceso licitatorio SDMUJER-LP-002-2022, se elaboró y se entregó a la Dirección de Contratación, el documento de respuestas a las observaciones frente al proceso, con el  propósito de realizar la publicación de pliegos definitivos y de esta manera dar continuidad al proceso de contratación de la referencia. Así mismo, se desarrolló la mesa local de Unidades Móviles de Servicios de Cuidado, con el propósito de socializar la propuesta de las zonas de ubicación de las Unidades Móviles para el ciclo III. En este mismo espacio, se solicitó a los sectores la retroalimentación desde la naturaleza propia de cada uno de los servicios prestados en las localidades, UPZ y veredas propuestas.
</t>
  </si>
  <si>
    <t xml:space="preserve">enero-febrero: sin comentarios
MARZO: se realiza ajuste en el reporte cuantitativo de enero -febrero teniendo en cuenta que se encuentran en operación 2 unidades moviles, </t>
  </si>
  <si>
    <t>Plan de acciones afirmativas anual para mujeres en riesgo de feminicidio, víctimas de tentativa de feminicidio y víctimas indirectas del delito.</t>
  </si>
  <si>
    <t>Plan de acciones afirmativas anual para mujeres en riesgo de feminicidio, víctimas de tentativa de feminicidio y víctimas indirectas del delito actualizado</t>
  </si>
  <si>
    <t>plan actualizado</t>
  </si>
  <si>
    <t xml:space="preserve">Dirección de Eliminación de Violencias contra las Mujeres y Acceso a la Justicia
</t>
  </si>
  <si>
    <t xml:space="preserve">"Como parte de las gestiones institucionales para la formulación del Plan de acción 2022 de la Mesa de trabajo del Sistema SOFIA, se desarrollaron reuniones bilaterales con las siguientes entidades:
- Secretaría Distrital de Seguridad, Convivencia y Justicia
- Secretaría de Educación Distrital 
- Seccretaría Distrital de Gobierno
Dentro de las metas estrategicas abordadas se encontraba el Plan de acciones afirmativas para mujeres víctimas de tentativa de feminicidio y las víctimas indirectas del delito. En el marco de estas reuniones se revisaron las acciones afirmativas que se habían concertado en 2021 y se propuso a las entidades su actualización y ajuste para 2022. 
Así mimo durante el periodo se envió correo electrónico solicitando reunión bilateral a los siguientes sectores:
- Hábitat 
- Cultura 
- Integración Social 
-  Salud 
- Movilidad 
- Desarrollo Económico"
</t>
  </si>
  <si>
    <t xml:space="preserve">"Dentro de las metas estrategicas incluidas en la propuesta de Plan de acción 2022 de la Mesa de trabajo del Sistema SOFIA, se encuentra el Plan de acciones afirmativas para mujeres víctimas de tentativa de feminicidio y las víctimas indirectas del delito. Como parte de las gestiones institucionales para la formulación del Plan de acción 2022 de la Mesa de trabajo del Sistema SOFIA, se desarrollaron reuniones bilaterales con las siguientes entidades para revisar las acciones afirmativas propuestas:
- Secretaría Distrital del Hábitat.
- Secretaría Distrital de Seguridad, Convivencia y Justicia.
- Secretaría Distrital de Movilidad.
- Secretaría Distrital de Salud.
- Seccretaría Distrital de Gobierno.
- Sector Cultura con la participación de la Secretaría Distrital de Cultura, Recreación y Deporte, el Instituto Distrital de Recreación y Deporte, el Instituto Distrital de Patrimonio Cultural e IDARTES.
- Una reunión interna con el equipo encargado de la implementación del Sistema Articulado de Alertas Tempranas para la prevención del feminicidio de la Dirección de Eliminación de Violencias contra las Mujeres y Acceso a la Justicia de la Secretaría Distrital de la Mujer, para revisar las acciones afirmativas abordadas con las entidades en las reuniones bilaterales.  
En el marco de estas reuniones se revisaron las acciones afirmativas que se habían concertado en 2021 y se propuso a las entidades su actualización y ajuste para 2022. 
El plan de acciones afirmativas será llevado a aprobación, junto con las demás metas estrategicas del Plan de acción de la Mesa de trabajo del Sistema SOFIA en la sesión directiva que está programada para realizarse el 20 de abril de 2022. 
"
</t>
  </si>
  <si>
    <t xml:space="preserve">El Plan de acciones afirmativas para mujeres víctimas de tentativa de feminicidio y las víctimas indirectas del delito fue retroalimentado por las entidades en el Comité técnico de Mesa SOFIA realizado el 7 de abril de 2022 y fue aprobado como una de las metas estratégicas del Plan de acción 2022 de la Mesa de trabajo del Sistema SOFIA en la sesión directiva desarrollada el 20 de abril de 2022.  A partir de la retroalimentación brindada por las entidades en estos dos espacios, se está realizando el ajuste a la ficha técnica de esta meta estratégica del plan de acción de la Mesa SOFIA. 
</t>
  </si>
  <si>
    <t>enero-febrero: sin comentarios
MARZO: SIN COMENTARIOS</t>
  </si>
  <si>
    <t xml:space="preserve">Curso de transversalización de los enfoques de género y diferencial. </t>
  </si>
  <si>
    <t>Número de servidoras/es y contratistas de la Administración Distrital que realizan el curso de transversalización de los enfoques de género y diferencial.</t>
  </si>
  <si>
    <t>servidoras/es y contratistas</t>
  </si>
  <si>
    <t xml:space="preserve">Dirección de Derechos y Diseño de Políticas </t>
  </si>
  <si>
    <t xml:space="preserve">Las acciones para dar cumplimiento a este logro se iniciarán en marzo
</t>
  </si>
  <si>
    <t xml:space="preserve">Las acciones para dar cumplimiento a este logro se iniciarán en mayo.
</t>
  </si>
  <si>
    <t xml:space="preserve">"Las acciones para dar cumplimiento a este logro se iniciarán en julio.
"
</t>
  </si>
  <si>
    <t>enero-febrero: sin comentarios
MARZO: SIN COMENTARIOS
Abril: se registra ajuste de meta</t>
  </si>
  <si>
    <t xml:space="preserve">Diseñar y ejecutar el Sello de igualdad y equidad de género en el Distrito. </t>
  </si>
  <si>
    <t xml:space="preserve">Número de actividades de avance en el diseño y ejecución del Sello de igualdad y equidad de género Distrital. </t>
  </si>
  <si>
    <t>actividades (2022)</t>
  </si>
  <si>
    <t xml:space="preserve">"Realización de la evaluación de las propuestas presentadas de la firma que ejecutará el sello en los sectores.  
Se trabajó en la propuesta de criterios de elegibilidad de las 25 entidades para dar cuenta del inicio del diagnóstico de la primera fase del sello.  
Contacto inicial con la consultora encargada de la puesta en marcha y pedagogía del SIGD, socialización de la estrategia de transversalización de la SDMujer y retroalimentación del plan de trabajo preliminar diseñado por la firma."
</t>
  </si>
  <si>
    <t xml:space="preserve">Definición de listado de entidades a participar  del pilotaje del SIGD. Documento sobre articulación de módulos del SIGD con la ETGD, como insumo para la consultora.
</t>
  </si>
  <si>
    <t>14. Seguridad, Convivencia y Justicia</t>
  </si>
  <si>
    <t>Secretaría Distrital de Seguridad, Convivencia y Justicia</t>
  </si>
  <si>
    <t xml:space="preserve">Equipos territoriales de la SCJ sensibilizados en la aplicación de de Ruta Única de Atención a Mujeres y el enfoque de género. </t>
  </si>
  <si>
    <t xml:space="preserve">Número de personas de los equipos territoriales de la SCJ sensibilizados en la aplicación de de Ruta Única de Atención a Mujeres y el enfoque de género en las actividades en territorio. </t>
  </si>
  <si>
    <t>personas</t>
  </si>
  <si>
    <t xml:space="preserve">Durante el mes de Enero se realizó la contratación de los equipos territoriales, y en el mes de Febrero se elaboró alistamiento con el diseño metodológico para realizar sensibilización en Violencia Basada en Género, Ruta Única de Atención a Mujeres y el enfoque de género en las actividades que se desarrollan en territorio, utilizando una metodología orientada al aprendizaje experiencial,  a través de videos, actividades lúdicas y situaciones cotidianas para poner en practica la teoría, por tanto, se realizó un primer ejercicio de capacitación con el equipo de jóvenes de los Partners (15 jóvenes), los cuales tendrán a su cargo jóvenes de la estrategia reto que se suman a ejercicios de prevención de violencias basadas en género, además de brindar información sobre ruta única de atención a mujeres en las diferentes localidades de la ciudad, adicional se programó realizar otras jornadas para el 4 y 10 de Marzo con el equipo territorial de la Dirección de Prevención y Cultura Ciudadana.
</t>
  </si>
  <si>
    <t>Durante el mes de marzo se realizó sensibilización en Violencia Basada en Género, Ruta Única de Atención a Mujeres víctimas de violencia y en riesgo de feminicidio, orientación para aplicar enfoque de género en las actividades de territorio, mediante dos jornadas de capacitación al equipo territorial conformada por gestores de convivencia y promotores, utilizando una metodología orientada al aprendizaje experiencial,  a través de videos, actividades lúdicas y situaciones cotidianas para poner en practica la teoría. Se tiene proyectado realizar una próxima jornada para el 7 de abril con el equipo territorial de la Dirección de Prevención y Cultura Ciudadana.</t>
  </si>
  <si>
    <t xml:space="preserve"> Desde la Dirección de Prevención y Cultura Ciudadana y en el marco de la Estrategia de Mujer, durante el mes de abril se realizaron 163 acciones, entre estás se destacan los siguientes avances territoriales;  se lograron realizar acciones enfocadas en la prevención de la violencia de género, delito de trata de personas, así como actitudes y comportamientos machistas, logrando desarrollar acciones en 19 localidades de la ciudad, tales como en el Colegio José Rufino Cuervo, INEM, proceso de cualificación a equipo de gestores de género (14) en la ruta Mujer, taller a gestores del IDRD, Webinar para la universidad UNIMINUTO, taller virtual con la Universidad ESAP, fortalecimiento a redes del cuidado de mujeres, además de la participación en diferentes mesas que permitieron la articulación interinstitucional como por ejemplo para la estrategia “pregunta por Angela” la cual pretende que todos los establecimientos que venden licor puedan unirse para que en caso que las mujeres que estén es dichos lugares, estén en peligro y requieran de ayuda puedan hacerlo a través del personal del lugar.
</t>
  </si>
  <si>
    <t>Enero-febrero: sin comentarios
MARZO: se dió alcance al reporte cuantitativo de febrero
ABRIL: sin comentarios.</t>
  </si>
  <si>
    <t>UAECOB</t>
  </si>
  <si>
    <t xml:space="preserve">70 bomberas y bomberos formados para la atención del primer respondiente con enfoque de género, en caso de ataques con agentes químicos. </t>
  </si>
  <si>
    <t xml:space="preserve">Número de bomberas y bomberos formados para la atención del primer respondiente con enfoque de género, en caso de ataques con agentes químicos. </t>
  </si>
  <si>
    <t>bomberas y bomberos</t>
  </si>
  <si>
    <t xml:space="preserve">Durante los meses de enero y febrero de 2022 se hizo la definición del logro para el año 2022, este logro recoge el producto alcanzado en el 2021, que fue la cartilla de formación del primer respondiente y teniendo en cuenta que los meses de enero y febrero fueron para definición de la actividad , no han comenzado las actividades de formación.
</t>
  </si>
  <si>
    <t xml:space="preserve">Durante el mes de marzo se realizaron las gestiones pertinentes para ajustar el material de capacitacion, asi como algunos de los temas. Se  tiene proyectado  sacar tres cursos de aproximadamente 35  personas,sujeto al plan de capacitación de bomberos en los meses de  mayo, agosto y noviembre </t>
  </si>
  <si>
    <t xml:space="preserve">" ""El día 13 de abril de 2022, se llevó a cabo una reunión con el Sargento Javier Claros, jefe de grupo de materiales peligrosos de la UAECOB,  para coordinar el desarrollo académico, logístico y de organización  del curso para el año  2022. Se establecieron las siguientes fechas para el desarrollo del curso:
Viernes 3 y sábado 4 de junio.
Viernes 26 y sábado  27 de agosto.
Jueves 24 y viernes  25 de Noviembre.​ 
Todas las sesiones se realizarán de  08:00 am a  5:00.                                                                                                            Se establecieron los cupos para las tres jornadas de 75 personas, 25 por curso. 
Es decir que se realiza un ajuste a la meta inicialmente propuesta de 100 bomberos y bomberos.
Se establece fecha para una próxima reunión el día 17 de mayo para la revisión del material pedagógico, la verificación y revisión de los kits que se van a entregar a las estaciones."""
</t>
  </si>
  <si>
    <t xml:space="preserve">Enero-febrero: sin comentarios
MARZO: proceso de alistamiento.
ABRIL: la entidad remitió solicitud de ajuste enviado por la jefa de planeación. Se ajusta la meta de 100 a 70 Bomberos y Bomberas </t>
  </si>
  <si>
    <t>15.Gestión Jurídica</t>
  </si>
  <si>
    <t>Secretaría Jurídica Distrital</t>
  </si>
  <si>
    <t>Jornadas de sensibilización sobre ambiente laboral diverso, amoroso y seguro</t>
  </si>
  <si>
    <t>Número de jornadas de sensibilización sobre ambiente laboral diverso, amoroso y seguro, realizadas</t>
  </si>
  <si>
    <t>Jornadas</t>
  </si>
  <si>
    <t>El 25 de febrero de 2022 LA Dirección Distrital de Política Jurídica con el radicado 2-2022-2464  solicitó al Departamento Administrativo del Servicio Civil Distrital - DASCD las dos (2) Jornadas de Sensibilización sobre lo que significa tener Ambientes Laborales Diversos, Amorosos, Seguros - ALDAS.</t>
  </si>
  <si>
    <t xml:space="preserve">El 16 de marzo de 2022 el Departamento Administrativo del Servicio Civil Distrital - DASCD con la comunicación 1-2022-3390 informa que programó los días 17 y 31 de marzo de 2022 de 10:00 a.m. hasta las 12:00 m. las jornadas en respuesta a la solicitud efectuada. Se trataron temas como la construcción de espacios laborales incluyentes, libres de discriminación, con condiciones de trabajo digno y decente, que reconozca los logros y dignifiquen la labor de todos y todas, se mencionó la necesidad de articular los ALDAS con las políticas públicas de mujeres y equidad de género y la LGBTI,  y se invitó a participar en los grupos dinamizadores de los ALDAS. Contribuyendo al fortalecimiento institucional desde el enfoque de género y diferencial. Participaron los y las integrantes del grupo dinamizador de ALDAS establecido mediante la comunicación 3-2021-5030 y otras y otros servidores para un total de 11 personas en las jornadas del 17 y 31 de marzo de 2022.
</t>
  </si>
  <si>
    <t>Ene-Feb: Sin comentarios.
MARZO: LOGRO CUMPLIDO</t>
  </si>
  <si>
    <t>Campaña para promover ambiente laboral diverso, amoroso y seguro</t>
  </si>
  <si>
    <t>Campaña para promover ambiente laboral diverso, amoroso y seguro realizada</t>
  </si>
  <si>
    <t>Campaña</t>
  </si>
  <si>
    <t>El 21 de enero de 2022 mediante correo institucional la Dirección de Gestión Corporativa dio a conocer el Plan de Bienestar e Incentivos Vigencia 2022 donde se incluyó la Semana de Ambientes Laborales Diversos, Amorosos y Seguros - ALDAS.</t>
  </si>
  <si>
    <t xml:space="preserve">El 17 de marzo de 2022 la Dirección de Gestión Corporativa hizo la convocatoria al personal de planta y contratista de la Secretaría Jurídica Distrital para hacer parte del grupo de teatro que participará en las activdades de la semana de Ambientes Laborales Diversos Amorosos y seguros, como una forma de apropiar los objetivos de los ALDAS en la construcción de espacios laborales incluyentes, libres de discriminación, con condiciones de trabajo digno y decente. Contribuyendo al fortalecimiento institucional desde el enfoque de género y diferencial. Se tiene prevista para la última semana de mayo y hasta el momento se han inscrito al grupo de teatro 11 personas.
</t>
  </si>
  <si>
    <t>Ene-Feb: Sin comentarios.</t>
  </si>
  <si>
    <r>
      <rPr>
        <b/>
        <sz val="11"/>
        <rFont val="Arial Narrow"/>
        <family val="2"/>
      </rPr>
      <t xml:space="preserve">AVANCE MES DE MAYO: 
</t>
    </r>
    <r>
      <rPr>
        <sz val="11"/>
        <rFont val="Arial Narrow"/>
        <family val="2"/>
      </rPr>
      <t>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mayo de 2022 se avanzó fundamentalmente en dos acciones, así: 
1)	En primer lugar, la revisión y retroalimentación conjunta del borrador del documento de postulación por parte de Secretaría Distrital de la Mujer y Secretaría de Movilidad, que incluyó una revisión diferencial desde el enfoque de género. Lo anterior para garantizar que el documento cumpla el objetivo de reconocer el uso de la bicicleta como: un ejercicio de autonomía por parte de las mujeres para movilizarse en la ciudad, potencializar el uso de la bicicleta como una alternativa para la movilidad segura, incluyente y libre de acoso para las mujeres en la ciudad; y propiciar la reflexión en torno a los factores de desigualdad e inequidad que impiden el uso de la bicicleta como una alternativa de movilidad para las mujeres. 
2)	Se continuó el desarrollo de espacios conjuntos de alistamiento entre las entidades referidas para la preparación de la postulación ante el Consejo Distrital de Patrimonio Cultural a realizarse en los próximos meses.</t>
    </r>
  </si>
  <si>
    <r>
      <rPr>
        <b/>
        <sz val="11"/>
        <rFont val="Arial Narrow"/>
        <family val="2"/>
      </rPr>
      <t xml:space="preserve">AVANCE MES DE JUNIO: 
</t>
    </r>
    <r>
      <rPr>
        <sz val="11"/>
        <rFont val="Arial Narrow"/>
        <family val="2"/>
      </rPr>
      <t xml:space="preserve">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junio de 2022 se avanzó fundamentalmente en dos acciones, así: 
1). En primer lugar, a partir de la retroalimentación conjunta del borrador del documento de postulación por parte de Secretaría Distrital de la Mujer y Secretaría de Movilidad, que incluyó una revisión diferencial desde el enfoque de género, se procedió a ajustar y complementar el documento de postulación desde el IDPC. 
2) Segundo, se desarrolló un espacio de articulación interinstitucional entre las entidades referidas para el ajuste y consolidación del documento de postulación y la preparación de la postulación ante el Consejo Distrital de Patrimonio Cultura.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</si>
</sst>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1"/>
      <color theme="1"/>
      <name val="Calibri"/>
      <family val="2"/>
      <scheme val="minor"/>
    </font>
    <font>
      <sz val="11"/>
      <color theme="1"/>
      <name val="Arial"/>
      <family val="2"/>
    </font>
    <font>
      <sz val="10"/>
      <name val="Arial"/>
      <family val="2"/>
    </font>
    <font>
      <sz val="11"/>
      <color theme="1"/>
      <name val="Arial Narrow"/>
      <family val="2"/>
    </font>
    <font>
      <sz val="11"/>
      <name val="Arial Narrow"/>
      <family val="2"/>
    </font>
    <font>
      <sz val="11"/>
      <color rgb="FFFF0000"/>
      <name val="Arial Narrow"/>
      <family val="2"/>
    </font>
    <font>
      <b/>
      <sz val="11"/>
      <name val="Arial Narrow"/>
      <family val="2"/>
    </font>
    <font>
      <sz val="11"/>
      <color theme="1"/>
      <name val="Arial Narrow"/>
      <family val="2"/>
    </font>
    <font>
      <sz val="11"/>
      <color rgb="FF000000"/>
      <name val="Arial Narrow"/>
      <family val="2"/>
    </font>
    <font>
      <b/>
      <sz val="11"/>
      <color theme="0"/>
      <name val="Arial Narrow"/>
      <family val="2"/>
    </font>
    <font>
      <sz val="11"/>
      <color theme="0"/>
      <name val="Arial Narrow"/>
      <family val="2"/>
    </font>
    <font>
      <b/>
      <sz val="10"/>
      <name val="Arial Narrow"/>
      <family val="2"/>
    </font>
    <font>
      <sz val="10"/>
      <name val="Arial Narrow"/>
      <family val="2"/>
    </font>
    <font>
      <sz val="11"/>
      <name val="Arial Narrow"/>
    </font>
    <font>
      <sz val="10"/>
      <color rgb="FF000000"/>
      <name val="Arial"/>
      <family val="2"/>
    </font>
    <font>
      <sz val="11"/>
      <name val="Arial"/>
      <family val="2"/>
    </font>
    <font>
      <b/>
      <sz val="11"/>
      <name val="Arial"/>
      <family val="2"/>
    </font>
    <font>
      <sz val="11"/>
      <color rgb="FF000000"/>
      <name val="Arial Narrow"/>
    </font>
    <font>
      <sz val="10"/>
      <color rgb="FF000000"/>
      <name val="Arial"/>
    </font>
    <font>
      <sz val="11"/>
      <name val="Arial"/>
    </font>
    <font>
      <b/>
      <u/>
      <sz val="11"/>
      <name val="Arial Narrow"/>
      <family val="2"/>
    </font>
    <font>
      <b/>
      <u/>
      <sz val="14"/>
      <name val="Arial Narrow"/>
      <family val="2"/>
    </font>
    <font>
      <b/>
      <sz val="14"/>
      <name val="Arial Narrow"/>
      <family val="2"/>
    </font>
    <font>
      <sz val="10"/>
      <name val="Arial"/>
    </font>
  </fonts>
  <fills count="12">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990099"/>
        <bgColor indexed="64"/>
      </patternFill>
    </fill>
    <fill>
      <patternFill patternType="solid">
        <fgColor theme="4" tint="0.39997558519241921"/>
        <bgColor indexed="64"/>
      </patternFill>
    </fill>
    <fill>
      <patternFill patternType="solid">
        <fgColor theme="7"/>
        <bgColor indexed="64"/>
      </patternFill>
    </fill>
    <fill>
      <patternFill patternType="solid">
        <fgColor rgb="FFFFFFFF"/>
        <bgColor rgb="FF000000"/>
      </patternFill>
    </fill>
    <fill>
      <patternFill patternType="solid">
        <fgColor rgb="FFE7E6E6"/>
        <bgColor indexed="64"/>
      </patternFill>
    </fill>
    <fill>
      <patternFill patternType="solid">
        <fgColor rgb="FFFFFF00"/>
        <bgColor indexed="64"/>
      </patternFill>
    </fill>
    <fill>
      <patternFill patternType="solid">
        <fgColor rgb="FFFFFFFF"/>
        <bgColor indexed="64"/>
      </patternFill>
    </fill>
    <fill>
      <patternFill patternType="solid">
        <fgColor rgb="FFD9D9D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s>
  <cellStyleXfs count="3">
    <xf numFmtId="0" fontId="0" fillId="0" borderId="0"/>
    <xf numFmtId="0" fontId="1" fillId="0" borderId="0"/>
    <xf numFmtId="0" fontId="2" fillId="0" borderId="0"/>
  </cellStyleXfs>
  <cellXfs count="15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vertical="center" wrapText="1"/>
    </xf>
    <xf numFmtId="0" fontId="4" fillId="3" borderId="1" xfId="0" applyFont="1" applyFill="1" applyBorder="1" applyAlignment="1">
      <alignment vertical="center" wrapText="1"/>
    </xf>
    <xf numFmtId="0" fontId="4" fillId="2" borderId="1" xfId="0" applyFont="1" applyFill="1" applyBorder="1" applyAlignment="1">
      <alignment horizontal="center" vertical="center" wrapText="1"/>
    </xf>
    <xf numFmtId="17"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3" fontId="4" fillId="2" borderId="1" xfId="0" applyNumberFormat="1" applyFont="1" applyFill="1" applyBorder="1" applyAlignment="1" applyProtection="1">
      <alignment horizontal="center" vertical="center" wrapText="1"/>
      <protection locked="0"/>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7"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7"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17" fontId="3"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lignment vertical="center"/>
    </xf>
    <xf numFmtId="0" fontId="3" fillId="0" borderId="1" xfId="0" applyFont="1" applyBorder="1" applyAlignment="1" applyProtection="1">
      <alignment horizontal="center" vertical="center" wrapText="1"/>
      <protection locked="0"/>
    </xf>
    <xf numFmtId="0" fontId="4" fillId="0" borderId="0" xfId="0" applyFont="1" applyAlignment="1">
      <alignment vertical="center"/>
    </xf>
    <xf numFmtId="0" fontId="8"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7" fontId="8" fillId="0" borderId="4" xfId="0" applyNumberFormat="1" applyFont="1" applyBorder="1" applyAlignment="1">
      <alignment horizontal="center" vertical="center" wrapText="1"/>
    </xf>
    <xf numFmtId="3" fontId="4" fillId="0" borderId="1" xfId="0" applyNumberFormat="1" applyFont="1" applyBorder="1" applyAlignment="1" applyProtection="1">
      <alignment horizontal="center" vertical="center" wrapText="1"/>
      <protection locked="0"/>
    </xf>
    <xf numFmtId="0" fontId="7" fillId="0" borderId="0" xfId="0" applyFont="1" applyAlignment="1">
      <alignment vertical="center"/>
    </xf>
    <xf numFmtId="0" fontId="6"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vertical="center" wrapText="1"/>
      <protection locked="0"/>
    </xf>
    <xf numFmtId="17" fontId="4" fillId="0" borderId="2" xfId="0" applyNumberFormat="1" applyFont="1" applyBorder="1" applyAlignment="1" applyProtection="1">
      <alignment horizontal="center" vertical="center" wrapText="1"/>
      <protection locked="0"/>
    </xf>
    <xf numFmtId="0" fontId="4" fillId="0" borderId="3" xfId="0" applyFont="1" applyBorder="1" applyAlignment="1">
      <alignment vertical="center"/>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vertical="center" wrapText="1"/>
      <protection locked="0"/>
    </xf>
    <xf numFmtId="17" fontId="4" fillId="0" borderId="3" xfId="0" applyNumberFormat="1"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xf>
    <xf numFmtId="17" fontId="4" fillId="0" borderId="3" xfId="0" applyNumberFormat="1" applyFont="1" applyBorder="1" applyAlignment="1">
      <alignment horizontal="center" vertical="center" wrapText="1"/>
    </xf>
    <xf numFmtId="0" fontId="4" fillId="0" borderId="5" xfId="0" applyFont="1" applyBorder="1" applyAlignment="1">
      <alignment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17" fontId="4"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4" fillId="2" borderId="6" xfId="0" applyFont="1" applyFill="1" applyBorder="1" applyAlignment="1" applyProtection="1">
      <alignment vertical="center" wrapText="1"/>
      <protection locked="0"/>
    </xf>
    <xf numFmtId="17" fontId="4" fillId="2" borderId="7" xfId="0" applyNumberFormat="1" applyFont="1" applyFill="1" applyBorder="1" applyAlignment="1" applyProtection="1">
      <alignment horizontal="center" vertical="center" wrapText="1"/>
      <protection locked="0"/>
    </xf>
    <xf numFmtId="3" fontId="4" fillId="2" borderId="5"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3" fontId="4" fillId="2" borderId="3" xfId="0" applyNumberFormat="1" applyFont="1" applyFill="1" applyBorder="1" applyAlignment="1" applyProtection="1">
      <alignment horizontal="center" vertical="center" wrapText="1"/>
      <protection locked="0"/>
    </xf>
    <xf numFmtId="17" fontId="4" fillId="0" borderId="7" xfId="0" applyNumberFormat="1" applyFont="1" applyBorder="1" applyAlignment="1" applyProtection="1">
      <alignment horizontal="center" vertical="center" wrapText="1"/>
      <protection locked="0"/>
    </xf>
    <xf numFmtId="17" fontId="5" fillId="0" borderId="1" xfId="0" applyNumberFormat="1" applyFont="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17" fontId="8" fillId="0" borderId="0" xfId="0" applyNumberFormat="1" applyFont="1" applyAlignment="1">
      <alignment horizontal="center" vertical="center" wrapText="1"/>
    </xf>
    <xf numFmtId="0" fontId="10" fillId="4" borderId="3" xfId="0" applyFont="1" applyFill="1" applyBorder="1" applyAlignment="1">
      <alignment horizontal="center" vertical="center" wrapText="1"/>
    </xf>
    <xf numFmtId="0" fontId="6" fillId="5" borderId="0" xfId="0" applyFont="1" applyFill="1" applyAlignment="1">
      <alignment horizontal="center" vertical="center" wrapText="1"/>
    </xf>
    <xf numFmtId="0" fontId="6" fillId="6" borderId="0" xfId="0" applyFont="1" applyFill="1" applyAlignment="1">
      <alignment horizontal="center"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4" fillId="0" borderId="1" xfId="0" applyFont="1" applyBorder="1" applyAlignment="1">
      <alignment wrapText="1"/>
    </xf>
    <xf numFmtId="0" fontId="12" fillId="0" borderId="1" xfId="0" applyFont="1" applyBorder="1" applyAlignment="1">
      <alignment wrapText="1"/>
    </xf>
    <xf numFmtId="0" fontId="12" fillId="0" borderId="1" xfId="0" applyFont="1" applyBorder="1" applyAlignment="1">
      <alignment vertical="center" wrapText="1"/>
    </xf>
    <xf numFmtId="164" fontId="4" fillId="0" borderId="1" xfId="0" applyNumberFormat="1" applyFont="1" applyBorder="1" applyAlignment="1">
      <alignment horizontal="center" vertical="center"/>
    </xf>
    <xf numFmtId="10" fontId="2" fillId="7" borderId="3" xfId="0" applyNumberFormat="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7" borderId="1" xfId="0" applyFont="1" applyFill="1" applyBorder="1" applyAlignment="1">
      <alignment wrapText="1"/>
    </xf>
    <xf numFmtId="0" fontId="13" fillId="0" borderId="1" xfId="0" applyFont="1" applyBorder="1" applyAlignment="1">
      <alignment wrapText="1"/>
    </xf>
    <xf numFmtId="0" fontId="13" fillId="0" borderId="1" xfId="0" applyFont="1" applyBorder="1" applyAlignment="1">
      <alignment horizontal="center" vertical="center" wrapText="1"/>
    </xf>
    <xf numFmtId="10" fontId="4" fillId="0" borderId="5" xfId="0" applyNumberFormat="1"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10" fontId="13" fillId="0" borderId="5" xfId="0" applyNumberFormat="1" applyFont="1" applyBorder="1" applyAlignment="1">
      <alignment horizontal="center" vertical="center" wrapText="1"/>
    </xf>
    <xf numFmtId="17" fontId="1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vertical="center" wrapText="1"/>
      <protection locked="0"/>
    </xf>
    <xf numFmtId="0" fontId="14" fillId="0" borderId="1" xfId="0" applyFont="1" applyBorder="1" applyAlignment="1">
      <alignment wrapText="1"/>
    </xf>
    <xf numFmtId="9" fontId="4" fillId="2" borderId="1" xfId="0" applyNumberFormat="1" applyFont="1" applyFill="1" applyBorder="1" applyAlignment="1">
      <alignment horizontal="center" vertical="center" wrapText="1"/>
    </xf>
    <xf numFmtId="0" fontId="4" fillId="7" borderId="3" xfId="0" applyFont="1" applyFill="1" applyBorder="1" applyAlignment="1">
      <alignment wrapText="1"/>
    </xf>
    <xf numFmtId="0" fontId="4" fillId="7" borderId="8" xfId="0" applyFont="1" applyFill="1" applyBorder="1" applyAlignment="1">
      <alignment wrapText="1"/>
    </xf>
    <xf numFmtId="0" fontId="4" fillId="0" borderId="5" xfId="0" applyFont="1" applyBorder="1" applyAlignment="1">
      <alignment horizontal="left" vertical="center" wrapText="1"/>
    </xf>
    <xf numFmtId="9"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8" borderId="1" xfId="0" applyFont="1" applyFill="1" applyBorder="1" applyAlignment="1">
      <alignment vertical="center" wrapText="1"/>
    </xf>
    <xf numFmtId="0" fontId="4" fillId="0" borderId="3" xfId="0" applyFont="1" applyBorder="1" applyAlignment="1">
      <alignment vertical="top" wrapText="1"/>
    </xf>
    <xf numFmtId="164" fontId="4" fillId="0" borderId="5" xfId="0" applyNumberFormat="1" applyFont="1" applyBorder="1" applyAlignment="1">
      <alignment horizontal="center" vertical="center" wrapText="1"/>
    </xf>
    <xf numFmtId="0" fontId="13" fillId="9" borderId="1" xfId="0" applyFont="1" applyFill="1" applyBorder="1" applyAlignment="1">
      <alignment horizontal="center" vertical="center" wrapText="1"/>
    </xf>
    <xf numFmtId="0" fontId="4" fillId="9" borderId="1" xfId="0" applyFont="1" applyFill="1" applyBorder="1" applyAlignment="1" applyProtection="1">
      <alignment vertical="center" wrapText="1"/>
      <protection locked="0"/>
    </xf>
    <xf numFmtId="0" fontId="4" fillId="10" borderId="1" xfId="0" applyFont="1" applyFill="1" applyBorder="1" applyAlignment="1">
      <alignment horizontal="center" vertical="center" wrapText="1"/>
    </xf>
    <xf numFmtId="0" fontId="4" fillId="0" borderId="5" xfId="0" applyFont="1" applyBorder="1" applyAlignment="1">
      <alignment wrapText="1"/>
    </xf>
    <xf numFmtId="0" fontId="4" fillId="9" borderId="1" xfId="0" applyFont="1" applyFill="1" applyBorder="1" applyAlignment="1" applyProtection="1">
      <alignment horizontal="center" vertical="center" wrapText="1"/>
      <protection locked="0"/>
    </xf>
    <xf numFmtId="0" fontId="4" fillId="10" borderId="1" xfId="0" applyFont="1" applyFill="1" applyBorder="1" applyAlignment="1">
      <alignment wrapText="1"/>
    </xf>
    <xf numFmtId="0" fontId="15" fillId="0" borderId="5" xfId="0" applyFont="1" applyBorder="1" applyAlignment="1">
      <alignment horizontal="center" vertical="center" wrapText="1"/>
    </xf>
    <xf numFmtId="0" fontId="12" fillId="0" borderId="1" xfId="0" applyFont="1" applyBorder="1" applyAlignment="1">
      <alignment vertical="top" wrapText="1"/>
    </xf>
    <xf numFmtId="0" fontId="4" fillId="11" borderId="1" xfId="0" applyFont="1" applyFill="1" applyBorder="1" applyAlignment="1">
      <alignment vertical="center" wrapText="1"/>
    </xf>
    <xf numFmtId="0" fontId="4" fillId="11" borderId="1" xfId="0" applyFont="1" applyFill="1" applyBorder="1" applyAlignment="1">
      <alignment horizontal="center" vertical="center" wrapText="1"/>
    </xf>
    <xf numFmtId="0" fontId="4" fillId="0" borderId="1" xfId="0" applyFont="1" applyBorder="1" applyAlignment="1">
      <alignment vertical="top" wrapText="1"/>
    </xf>
    <xf numFmtId="1" fontId="4" fillId="0" borderId="5"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5" xfId="0" applyFont="1" applyBorder="1" applyAlignment="1">
      <alignment vertical="center" wrapText="1"/>
    </xf>
    <xf numFmtId="0" fontId="18" fillId="0" borderId="1" xfId="0" applyFont="1" applyBorder="1" applyAlignment="1">
      <alignment horizontal="left" vertical="top" wrapText="1"/>
    </xf>
    <xf numFmtId="0" fontId="4" fillId="7" borderId="5" xfId="0" applyFont="1" applyFill="1" applyBorder="1" applyAlignment="1">
      <alignment wrapText="1"/>
    </xf>
    <xf numFmtId="0" fontId="4" fillId="7" borderId="1" xfId="0" applyFont="1" applyFill="1" applyBorder="1" applyAlignment="1">
      <alignment vertical="center" wrapText="1"/>
    </xf>
    <xf numFmtId="0" fontId="4" fillId="7" borderId="5" xfId="0" applyFont="1" applyFill="1" applyBorder="1" applyAlignment="1">
      <alignment vertical="center" wrapText="1"/>
    </xf>
    <xf numFmtId="0" fontId="4" fillId="7"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3" fillId="0" borderId="1" xfId="0" applyFont="1" applyBorder="1" applyAlignment="1">
      <alignment vertical="center" wrapText="1"/>
    </xf>
    <xf numFmtId="0" fontId="4" fillId="7" borderId="8" xfId="0" applyFont="1" applyFill="1" applyBorder="1" applyAlignment="1">
      <alignment vertical="center" wrapText="1"/>
    </xf>
    <xf numFmtId="0" fontId="13" fillId="10" borderId="1"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3" fillId="7" borderId="1" xfId="0" applyFont="1" applyFill="1" applyBorder="1" applyAlignment="1">
      <alignment vertical="center" wrapText="1"/>
    </xf>
    <xf numFmtId="0" fontId="13" fillId="7" borderId="5" xfId="0" applyFont="1" applyFill="1" applyBorder="1" applyAlignment="1">
      <alignment vertical="center" wrapText="1"/>
    </xf>
    <xf numFmtId="0" fontId="13" fillId="7" borderId="1" xfId="0" applyFont="1" applyFill="1" applyBorder="1" applyAlignment="1">
      <alignment horizontal="center" vertical="center" wrapText="1"/>
    </xf>
    <xf numFmtId="0" fontId="13" fillId="7" borderId="5" xfId="0" applyFont="1" applyFill="1" applyBorder="1" applyAlignment="1">
      <alignment horizontal="center" vertical="center"/>
    </xf>
    <xf numFmtId="10" fontId="23" fillId="7" borderId="3"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7" fillId="9" borderId="1" xfId="0" applyFont="1" applyFill="1" applyBorder="1" applyAlignment="1" applyProtection="1">
      <alignment vertical="center" wrapText="1"/>
      <protection locked="0"/>
    </xf>
    <xf numFmtId="17" fontId="4" fillId="10" borderId="1"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6" fillId="0" borderId="1" xfId="0" applyFont="1" applyBorder="1" applyAlignment="1">
      <alignment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colors>
    <mruColors>
      <color rgb="FF990099"/>
      <color rgb="FFEDFF85"/>
      <color rgb="FFCFFF9C"/>
      <color rgb="FFCC99FF"/>
      <color rgb="FFFF99FF"/>
      <color rgb="FFA948F3"/>
      <color rgb="FF7A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lizabeth Oviedo" id="{52FF37F9-430D-4807-AD76-5CF427402893}" userId="S::eoviedo@sdmujer.gov.co::7af3d0c6-f89f-4424-bc84-40b84ffa7ad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0" dT="2022-01-25T16:18:18.05" personId="{52FF37F9-430D-4807-AD76-5CF427402893}" id="{DD6470D5-CB92-4319-A49D-B2C1541984FF}">
    <text xml:space="preserve">En el 2021 se presentaba diferencia en el logro y la meta. Como no se tiene el ajuste en el logro considerando la proporción de las dos estrategias y no hemos hablado con el sector, este dato quedaría pendiente de ajuste.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K64"/>
  <sheetViews>
    <sheetView tabSelected="1" topLeftCell="G1" zoomScale="60" zoomScaleNormal="60" workbookViewId="0">
      <pane ySplit="2" topLeftCell="A40" activePane="bottomLeft" state="frozen"/>
      <selection pane="bottomLeft" activeCell="R40" sqref="R40"/>
    </sheetView>
  </sheetViews>
  <sheetFormatPr baseColWidth="10" defaultColWidth="11.42578125" defaultRowHeight="16.5" x14ac:dyDescent="0.25"/>
  <cols>
    <col min="1" max="1" width="27.28515625" style="11" bestFit="1" customWidth="1"/>
    <col min="2" max="2" width="28.42578125" style="12" customWidth="1"/>
    <col min="3" max="3" width="65.42578125" style="13" customWidth="1"/>
    <col min="4" max="4" width="55.42578125" style="13" customWidth="1"/>
    <col min="5" max="5" width="20.7109375" style="14" customWidth="1"/>
    <col min="6" max="6" width="23.85546875" style="15" customWidth="1"/>
    <col min="7" max="7" width="10.42578125" style="15" customWidth="1"/>
    <col min="8" max="9" width="17" style="15" customWidth="1"/>
    <col min="10" max="10" width="11.42578125" style="15" customWidth="1"/>
    <col min="11" max="11" width="20.42578125" style="15" customWidth="1"/>
    <col min="12" max="17" width="15.42578125" style="16" customWidth="1"/>
    <col min="18" max="18" width="17.42578125" style="16" customWidth="1"/>
    <col min="19" max="19" width="18" style="16" customWidth="1"/>
    <col min="20" max="20" width="17" style="16" customWidth="1"/>
    <col min="21" max="21" width="17.42578125" style="16" customWidth="1"/>
    <col min="22" max="22" width="15.42578125" style="16" customWidth="1"/>
    <col min="23" max="23" width="24.42578125" style="16" customWidth="1"/>
    <col min="24" max="24" width="17.42578125" style="16" customWidth="1"/>
    <col min="25" max="25" width="86.42578125" style="17" customWidth="1"/>
    <col min="26" max="26" width="75.42578125" style="17" customWidth="1"/>
    <col min="27" max="27" width="73.28515625" style="17" customWidth="1"/>
    <col min="28" max="28" width="56" style="17" customWidth="1"/>
    <col min="29" max="29" width="52.85546875" style="17" customWidth="1"/>
    <col min="30" max="32" width="27.140625" style="17" customWidth="1"/>
    <col min="33" max="35" width="29.42578125" style="17" customWidth="1"/>
    <col min="36" max="36" width="79.42578125" style="13" customWidth="1"/>
    <col min="37" max="16384" width="11.42578125" style="1"/>
  </cols>
  <sheetData>
    <row r="1" spans="1:36" s="2" customFormat="1" ht="13.9" customHeight="1" x14ac:dyDescent="0.25">
      <c r="A1" s="151" t="s">
        <v>0</v>
      </c>
      <c r="B1" s="151" t="s">
        <v>1</v>
      </c>
      <c r="C1" s="151" t="s">
        <v>2</v>
      </c>
      <c r="D1" s="151" t="s">
        <v>3</v>
      </c>
      <c r="E1" s="151" t="s">
        <v>4</v>
      </c>
      <c r="F1" s="151" t="s">
        <v>5</v>
      </c>
      <c r="G1" s="151" t="s">
        <v>6</v>
      </c>
      <c r="H1" s="151" t="s">
        <v>7</v>
      </c>
      <c r="I1" s="151" t="s">
        <v>8</v>
      </c>
      <c r="J1" s="151" t="s">
        <v>9</v>
      </c>
      <c r="K1" s="151" t="s">
        <v>10</v>
      </c>
      <c r="L1" s="150" t="s">
        <v>11</v>
      </c>
      <c r="M1" s="150"/>
      <c r="N1" s="150"/>
      <c r="O1" s="150"/>
      <c r="P1" s="150"/>
      <c r="Q1" s="150"/>
      <c r="R1" s="150"/>
      <c r="S1" s="150"/>
      <c r="T1" s="150"/>
      <c r="U1" s="150"/>
      <c r="V1" s="150"/>
      <c r="W1" s="77"/>
      <c r="X1" s="77"/>
      <c r="Y1" s="150" t="s">
        <v>12</v>
      </c>
      <c r="Z1" s="150"/>
      <c r="AA1" s="150"/>
      <c r="AB1" s="150"/>
      <c r="AC1" s="150"/>
      <c r="AD1" s="150"/>
      <c r="AE1" s="150"/>
      <c r="AF1" s="150"/>
      <c r="AG1" s="150"/>
      <c r="AH1" s="150"/>
      <c r="AI1" s="150"/>
      <c r="AJ1" s="148" t="s">
        <v>13</v>
      </c>
    </row>
    <row r="2" spans="1:36" s="2" customFormat="1" ht="33" x14ac:dyDescent="0.25">
      <c r="A2" s="151"/>
      <c r="B2" s="151"/>
      <c r="C2" s="151"/>
      <c r="D2" s="151"/>
      <c r="E2" s="151"/>
      <c r="F2" s="151"/>
      <c r="G2" s="151"/>
      <c r="H2" s="151"/>
      <c r="I2" s="151"/>
      <c r="J2" s="151"/>
      <c r="K2" s="151"/>
      <c r="L2" s="75" t="s">
        <v>14</v>
      </c>
      <c r="M2" s="75" t="s">
        <v>15</v>
      </c>
      <c r="N2" s="75" t="s">
        <v>16</v>
      </c>
      <c r="O2" s="75" t="s">
        <v>17</v>
      </c>
      <c r="P2" s="75" t="s">
        <v>18</v>
      </c>
      <c r="Q2" s="75" t="s">
        <v>19</v>
      </c>
      <c r="R2" s="75" t="s">
        <v>20</v>
      </c>
      <c r="S2" s="75" t="s">
        <v>21</v>
      </c>
      <c r="T2" s="75" t="s">
        <v>22</v>
      </c>
      <c r="U2" s="75" t="s">
        <v>23</v>
      </c>
      <c r="V2" s="75" t="s">
        <v>24</v>
      </c>
      <c r="W2" s="74" t="s">
        <v>25</v>
      </c>
      <c r="X2" s="74" t="s">
        <v>26</v>
      </c>
      <c r="Y2" s="75" t="s">
        <v>14</v>
      </c>
      <c r="Z2" s="75" t="s">
        <v>15</v>
      </c>
      <c r="AA2" s="75" t="s">
        <v>16</v>
      </c>
      <c r="AB2" s="75" t="s">
        <v>17</v>
      </c>
      <c r="AC2" s="75" t="s">
        <v>18</v>
      </c>
      <c r="AD2" s="75" t="s">
        <v>19</v>
      </c>
      <c r="AE2" s="75" t="s">
        <v>20</v>
      </c>
      <c r="AF2" s="75" t="s">
        <v>21</v>
      </c>
      <c r="AG2" s="75" t="s">
        <v>22</v>
      </c>
      <c r="AH2" s="75" t="s">
        <v>23</v>
      </c>
      <c r="AI2" s="75" t="s">
        <v>24</v>
      </c>
      <c r="AJ2" s="149"/>
    </row>
    <row r="3" spans="1:36" s="2" customFormat="1" x14ac:dyDescent="0.25">
      <c r="A3" s="78"/>
      <c r="B3" s="78"/>
      <c r="C3" s="78"/>
      <c r="D3" s="78"/>
      <c r="E3" s="78"/>
      <c r="F3" s="78"/>
      <c r="G3" s="78"/>
      <c r="H3" s="78"/>
      <c r="I3" s="78"/>
      <c r="J3" s="78"/>
      <c r="K3" s="78"/>
      <c r="L3" s="79"/>
      <c r="M3" s="79"/>
      <c r="N3" s="79"/>
      <c r="O3" s="79"/>
      <c r="P3" s="79"/>
      <c r="Q3" s="79"/>
      <c r="R3" s="79"/>
      <c r="S3" s="79"/>
      <c r="T3" s="79"/>
      <c r="U3" s="79"/>
      <c r="V3" s="79"/>
      <c r="W3" s="80"/>
      <c r="X3" s="80"/>
      <c r="Y3" s="79"/>
      <c r="Z3" s="79"/>
      <c r="AA3" s="79"/>
      <c r="AB3" s="79"/>
      <c r="AC3" s="79"/>
      <c r="AD3" s="79"/>
      <c r="AE3" s="79"/>
      <c r="AF3" s="79"/>
      <c r="AG3" s="79"/>
      <c r="AH3" s="79"/>
      <c r="AI3" s="79"/>
      <c r="AJ3" s="81"/>
    </row>
    <row r="4" spans="1:36" s="2" customFormat="1" ht="313.5" x14ac:dyDescent="0.3">
      <c r="A4" s="59" t="s">
        <v>27</v>
      </c>
      <c r="B4" s="59" t="s">
        <v>28</v>
      </c>
      <c r="C4" s="59" t="s">
        <v>29</v>
      </c>
      <c r="D4" s="59" t="s">
        <v>30</v>
      </c>
      <c r="E4" s="60">
        <v>60</v>
      </c>
      <c r="F4" s="61" t="s">
        <v>31</v>
      </c>
      <c r="G4" s="62">
        <v>44197</v>
      </c>
      <c r="H4" s="62">
        <v>44896</v>
      </c>
      <c r="I4" s="62"/>
      <c r="J4" s="63"/>
      <c r="K4" s="61" t="s">
        <v>32</v>
      </c>
      <c r="L4" s="61">
        <v>5</v>
      </c>
      <c r="M4" s="61">
        <v>5</v>
      </c>
      <c r="N4" s="61">
        <v>5</v>
      </c>
      <c r="O4" s="64"/>
      <c r="P4" s="64"/>
      <c r="Q4" s="64"/>
      <c r="R4" s="64"/>
      <c r="S4" s="64"/>
      <c r="T4" s="64"/>
      <c r="U4" s="64"/>
      <c r="V4" s="64"/>
      <c r="W4" s="61">
        <f>SUM(L4:V4)</f>
        <v>15</v>
      </c>
      <c r="X4" s="61">
        <f>+W4*100/E4</f>
        <v>25</v>
      </c>
      <c r="Y4" s="100" t="s">
        <v>33</v>
      </c>
      <c r="Z4" s="100" t="s">
        <v>34</v>
      </c>
      <c r="AA4" s="110" t="s">
        <v>35</v>
      </c>
      <c r="AB4" s="64"/>
      <c r="AC4" s="64"/>
      <c r="AD4" s="64"/>
      <c r="AE4" s="64"/>
      <c r="AF4" s="64"/>
      <c r="AG4" s="64"/>
      <c r="AH4" s="64"/>
      <c r="AI4" s="64"/>
      <c r="AJ4" s="100" t="s">
        <v>36</v>
      </c>
    </row>
    <row r="5" spans="1:36" s="2" customFormat="1" ht="409.5" hidden="1" x14ac:dyDescent="0.3">
      <c r="A5" s="18" t="s">
        <v>27</v>
      </c>
      <c r="B5" s="18" t="s">
        <v>37</v>
      </c>
      <c r="C5" s="23" t="s">
        <v>38</v>
      </c>
      <c r="D5" s="23" t="s">
        <v>39</v>
      </c>
      <c r="E5" s="24">
        <v>60</v>
      </c>
      <c r="F5" s="19" t="s">
        <v>31</v>
      </c>
      <c r="G5" s="20">
        <v>44197</v>
      </c>
      <c r="H5" s="20">
        <v>44896</v>
      </c>
      <c r="I5" s="20"/>
      <c r="J5" s="21"/>
      <c r="K5" s="19" t="s">
        <v>32</v>
      </c>
      <c r="L5" s="61">
        <v>5</v>
      </c>
      <c r="M5" s="61">
        <v>0</v>
      </c>
      <c r="N5" s="19">
        <v>5</v>
      </c>
      <c r="O5" s="22"/>
      <c r="P5" s="22"/>
      <c r="Q5" s="22"/>
      <c r="R5" s="22"/>
      <c r="S5" s="22"/>
      <c r="T5" s="22"/>
      <c r="U5" s="22"/>
      <c r="V5" s="22"/>
      <c r="W5" s="61">
        <f t="shared" ref="W5:W64" si="0">SUM(L5:V5)</f>
        <v>10</v>
      </c>
      <c r="X5" s="61">
        <f t="shared" ref="X5:X64" si="1">+W5*100/E5</f>
        <v>16.666666666666668</v>
      </c>
      <c r="Y5" s="27" t="s">
        <v>40</v>
      </c>
      <c r="Z5" s="27" t="s">
        <v>41</v>
      </c>
      <c r="AA5" s="82" t="s">
        <v>42</v>
      </c>
      <c r="AB5" s="22"/>
      <c r="AC5" s="22"/>
      <c r="AD5" s="22"/>
      <c r="AE5" s="22"/>
      <c r="AF5" s="22"/>
      <c r="AG5" s="22"/>
      <c r="AH5" s="22"/>
      <c r="AI5" s="22"/>
      <c r="AJ5" s="100" t="s">
        <v>43</v>
      </c>
    </row>
    <row r="6" spans="1:36" s="2" customFormat="1" ht="363" hidden="1" x14ac:dyDescent="0.3">
      <c r="A6" s="18" t="s">
        <v>27</v>
      </c>
      <c r="B6" s="18" t="s">
        <v>44</v>
      </c>
      <c r="C6" s="23" t="s">
        <v>45</v>
      </c>
      <c r="D6" s="23" t="s">
        <v>46</v>
      </c>
      <c r="E6" s="24">
        <v>100</v>
      </c>
      <c r="F6" s="25" t="s">
        <v>31</v>
      </c>
      <c r="G6" s="20">
        <v>44562</v>
      </c>
      <c r="H6" s="20">
        <v>44896</v>
      </c>
      <c r="I6" s="20"/>
      <c r="J6" s="21"/>
      <c r="K6" s="19" t="s">
        <v>47</v>
      </c>
      <c r="L6" s="19">
        <v>0</v>
      </c>
      <c r="M6" s="19">
        <v>30</v>
      </c>
      <c r="N6" s="19">
        <v>30</v>
      </c>
      <c r="O6" s="22"/>
      <c r="P6" s="22"/>
      <c r="Q6" s="22"/>
      <c r="R6" s="22"/>
      <c r="S6" s="22"/>
      <c r="T6" s="22"/>
      <c r="U6" s="22"/>
      <c r="V6" s="22"/>
      <c r="W6" s="61">
        <f t="shared" si="0"/>
        <v>60</v>
      </c>
      <c r="X6" s="61">
        <f t="shared" si="1"/>
        <v>60</v>
      </c>
      <c r="Y6" s="27" t="s">
        <v>48</v>
      </c>
      <c r="Z6" s="27" t="s">
        <v>49</v>
      </c>
      <c r="AA6" s="82" t="s">
        <v>50</v>
      </c>
      <c r="AB6" s="22"/>
      <c r="AC6" s="22"/>
      <c r="AD6" s="22"/>
      <c r="AE6" s="22"/>
      <c r="AF6" s="22"/>
      <c r="AG6" s="22"/>
      <c r="AH6" s="22"/>
      <c r="AI6" s="22"/>
      <c r="AJ6" s="100" t="s">
        <v>51</v>
      </c>
    </row>
    <row r="7" spans="1:36" s="2" customFormat="1" ht="409.5" hidden="1" x14ac:dyDescent="0.3">
      <c r="A7" s="18" t="s">
        <v>27</v>
      </c>
      <c r="B7" s="18" t="s">
        <v>44</v>
      </c>
      <c r="C7" s="23" t="s">
        <v>52</v>
      </c>
      <c r="D7" s="23" t="s">
        <v>53</v>
      </c>
      <c r="E7" s="24">
        <v>2</v>
      </c>
      <c r="F7" s="19" t="s">
        <v>54</v>
      </c>
      <c r="G7" s="26">
        <v>44621</v>
      </c>
      <c r="H7" s="20">
        <v>44896</v>
      </c>
      <c r="I7" s="20"/>
      <c r="J7" s="19"/>
      <c r="K7" s="19" t="s">
        <v>47</v>
      </c>
      <c r="L7" s="19">
        <v>0</v>
      </c>
      <c r="M7" s="19">
        <v>0</v>
      </c>
      <c r="N7" s="19">
        <v>1</v>
      </c>
      <c r="O7" s="22"/>
      <c r="P7" s="22"/>
      <c r="Q7" s="22"/>
      <c r="R7" s="22"/>
      <c r="S7" s="22"/>
      <c r="T7" s="22"/>
      <c r="U7" s="22"/>
      <c r="V7" s="22"/>
      <c r="W7" s="61">
        <f t="shared" si="0"/>
        <v>1</v>
      </c>
      <c r="X7" s="61">
        <f t="shared" si="1"/>
        <v>50</v>
      </c>
      <c r="Y7" s="27" t="s">
        <v>55</v>
      </c>
      <c r="Z7" s="82" t="s">
        <v>56</v>
      </c>
      <c r="AA7" s="82" t="s">
        <v>57</v>
      </c>
      <c r="AB7" s="22"/>
      <c r="AC7" s="22"/>
      <c r="AD7" s="22"/>
      <c r="AE7" s="22"/>
      <c r="AF7" s="22"/>
      <c r="AG7" s="22"/>
      <c r="AH7" s="22"/>
      <c r="AI7" s="22"/>
      <c r="AJ7" s="100" t="s">
        <v>58</v>
      </c>
    </row>
    <row r="8" spans="1:36" s="2" customFormat="1" ht="409.5" hidden="1" x14ac:dyDescent="0.3">
      <c r="A8" s="18" t="s">
        <v>27</v>
      </c>
      <c r="B8" s="18" t="s">
        <v>44</v>
      </c>
      <c r="C8" s="23" t="s">
        <v>59</v>
      </c>
      <c r="D8" s="23" t="s">
        <v>60</v>
      </c>
      <c r="E8" s="102">
        <v>2</v>
      </c>
      <c r="F8" s="103" t="s">
        <v>61</v>
      </c>
      <c r="G8" s="20">
        <v>44652</v>
      </c>
      <c r="H8" s="20">
        <v>44896</v>
      </c>
      <c r="I8" s="20"/>
      <c r="J8" s="19"/>
      <c r="K8" s="19" t="s">
        <v>32</v>
      </c>
      <c r="L8" s="19">
        <v>0</v>
      </c>
      <c r="M8" s="19">
        <v>0</v>
      </c>
      <c r="N8" s="19">
        <v>0</v>
      </c>
      <c r="O8" s="22"/>
      <c r="P8" s="22"/>
      <c r="Q8" s="22"/>
      <c r="R8" s="22"/>
      <c r="S8" s="22"/>
      <c r="T8" s="22"/>
      <c r="U8" s="22"/>
      <c r="V8" s="22"/>
      <c r="W8" s="61">
        <f t="shared" si="0"/>
        <v>0</v>
      </c>
      <c r="X8" s="61">
        <f t="shared" si="1"/>
        <v>0</v>
      </c>
      <c r="Y8" s="27" t="s">
        <v>62</v>
      </c>
      <c r="Z8" s="27" t="s">
        <v>63</v>
      </c>
      <c r="AA8" s="82" t="s">
        <v>64</v>
      </c>
      <c r="AB8" s="22"/>
      <c r="AC8" s="22"/>
      <c r="AD8" s="22"/>
      <c r="AE8" s="22"/>
      <c r="AF8" s="22"/>
      <c r="AG8" s="22"/>
      <c r="AH8" s="22"/>
      <c r="AI8" s="22"/>
      <c r="AJ8" s="100" t="s">
        <v>51</v>
      </c>
    </row>
    <row r="9" spans="1:36" s="2" customFormat="1" ht="409.5" hidden="1" x14ac:dyDescent="0.3">
      <c r="A9" s="18" t="s">
        <v>27</v>
      </c>
      <c r="B9" s="27" t="s">
        <v>65</v>
      </c>
      <c r="C9" s="18" t="s">
        <v>66</v>
      </c>
      <c r="D9" s="18" t="s">
        <v>67</v>
      </c>
      <c r="E9" s="24">
        <v>100</v>
      </c>
      <c r="F9" s="19" t="s">
        <v>31</v>
      </c>
      <c r="G9" s="20">
        <v>44562</v>
      </c>
      <c r="H9" s="20">
        <v>44896</v>
      </c>
      <c r="I9" s="20"/>
      <c r="J9" s="19"/>
      <c r="K9" s="19" t="s">
        <v>32</v>
      </c>
      <c r="L9" s="19">
        <v>5</v>
      </c>
      <c r="M9" s="19">
        <v>21</v>
      </c>
      <c r="N9" s="19">
        <v>8.1</v>
      </c>
      <c r="O9" s="22"/>
      <c r="P9" s="22"/>
      <c r="Q9" s="22"/>
      <c r="R9" s="22"/>
      <c r="S9" s="22"/>
      <c r="T9" s="22"/>
      <c r="U9" s="22"/>
      <c r="V9" s="22"/>
      <c r="W9" s="61">
        <f t="shared" si="0"/>
        <v>34.1</v>
      </c>
      <c r="X9" s="61">
        <f t="shared" si="1"/>
        <v>34.1</v>
      </c>
      <c r="Y9" s="27" t="s">
        <v>68</v>
      </c>
      <c r="Z9" s="82" t="s">
        <v>69</v>
      </c>
      <c r="AA9" s="82" t="s">
        <v>70</v>
      </c>
      <c r="AB9" s="22"/>
      <c r="AC9" s="22"/>
      <c r="AD9" s="22"/>
      <c r="AE9" s="22"/>
      <c r="AF9" s="22"/>
      <c r="AG9" s="22"/>
      <c r="AH9" s="22"/>
      <c r="AI9" s="22"/>
      <c r="AJ9" s="100" t="s">
        <v>51</v>
      </c>
    </row>
    <row r="10" spans="1:36" ht="132" hidden="1" x14ac:dyDescent="0.25">
      <c r="A10" s="28" t="s">
        <v>71</v>
      </c>
      <c r="B10" s="21" t="s">
        <v>72</v>
      </c>
      <c r="C10" s="18" t="s">
        <v>73</v>
      </c>
      <c r="D10" s="18" t="s">
        <v>74</v>
      </c>
      <c r="E10" s="21">
        <v>100</v>
      </c>
      <c r="F10" s="21" t="s">
        <v>75</v>
      </c>
      <c r="G10" s="20">
        <v>44593</v>
      </c>
      <c r="H10" s="20">
        <v>44896</v>
      </c>
      <c r="I10" s="19" t="s">
        <v>76</v>
      </c>
      <c r="J10" s="20"/>
      <c r="K10" s="20" t="s">
        <v>32</v>
      </c>
      <c r="L10" s="18">
        <v>0</v>
      </c>
      <c r="M10" s="18">
        <v>0</v>
      </c>
      <c r="N10" s="18">
        <v>0</v>
      </c>
      <c r="O10" s="18"/>
      <c r="P10" s="18"/>
      <c r="Q10" s="18"/>
      <c r="R10" s="19"/>
      <c r="S10" s="19"/>
      <c r="T10" s="19"/>
      <c r="U10" s="19"/>
      <c r="V10" s="19"/>
      <c r="W10" s="61">
        <f t="shared" si="0"/>
        <v>0</v>
      </c>
      <c r="X10" s="61">
        <f t="shared" si="1"/>
        <v>0</v>
      </c>
      <c r="Y10" s="84" t="s">
        <v>77</v>
      </c>
      <c r="Z10" s="114" t="s">
        <v>78</v>
      </c>
      <c r="AA10" s="18" t="s">
        <v>79</v>
      </c>
      <c r="AB10" s="18"/>
      <c r="AC10" s="18"/>
      <c r="AD10" s="18"/>
      <c r="AE10" s="18"/>
      <c r="AF10" s="18"/>
      <c r="AG10" s="18"/>
      <c r="AH10" s="18"/>
      <c r="AI10" s="18"/>
      <c r="AJ10" s="18" t="s">
        <v>80</v>
      </c>
    </row>
    <row r="11" spans="1:36" ht="409.5" hidden="1" x14ac:dyDescent="0.2">
      <c r="A11" s="28" t="s">
        <v>71</v>
      </c>
      <c r="B11" s="21" t="s">
        <v>72</v>
      </c>
      <c r="C11" s="27" t="s">
        <v>81</v>
      </c>
      <c r="D11" s="18" t="s">
        <v>82</v>
      </c>
      <c r="E11" s="21">
        <v>1</v>
      </c>
      <c r="F11" s="21" t="s">
        <v>83</v>
      </c>
      <c r="G11" s="20">
        <v>44593</v>
      </c>
      <c r="H11" s="20">
        <v>44774</v>
      </c>
      <c r="I11" s="20" t="s">
        <v>84</v>
      </c>
      <c r="J11" s="20"/>
      <c r="K11" s="20" t="s">
        <v>32</v>
      </c>
      <c r="L11" s="18">
        <v>0.6</v>
      </c>
      <c r="M11" s="18">
        <v>0.15</v>
      </c>
      <c r="N11" s="18">
        <v>0.01</v>
      </c>
      <c r="O11" s="18"/>
      <c r="P11" s="18"/>
      <c r="Q11" s="18"/>
      <c r="R11" s="19"/>
      <c r="S11" s="19"/>
      <c r="T11" s="19"/>
      <c r="U11" s="19"/>
      <c r="V11" s="19"/>
      <c r="W11" s="61">
        <f t="shared" si="0"/>
        <v>0.76</v>
      </c>
      <c r="X11" s="61">
        <f t="shared" si="1"/>
        <v>76</v>
      </c>
      <c r="Y11" s="83" t="s">
        <v>85</v>
      </c>
      <c r="Z11" s="18" t="s">
        <v>86</v>
      </c>
      <c r="AA11" s="18" t="s">
        <v>87</v>
      </c>
      <c r="AB11" s="18"/>
      <c r="AC11" s="18"/>
      <c r="AD11" s="18"/>
      <c r="AE11" s="18"/>
      <c r="AF11" s="18"/>
      <c r="AG11" s="18"/>
      <c r="AH11" s="18"/>
      <c r="AI11" s="18"/>
      <c r="AJ11" s="18" t="s">
        <v>88</v>
      </c>
    </row>
    <row r="12" spans="1:36" ht="216.75" hidden="1" x14ac:dyDescent="0.3">
      <c r="A12" s="28" t="s">
        <v>71</v>
      </c>
      <c r="B12" s="21" t="s">
        <v>72</v>
      </c>
      <c r="C12" s="18" t="s">
        <v>89</v>
      </c>
      <c r="D12" s="18" t="s">
        <v>90</v>
      </c>
      <c r="E12" s="32">
        <v>50</v>
      </c>
      <c r="F12" s="21" t="s">
        <v>91</v>
      </c>
      <c r="G12" s="29">
        <v>44593</v>
      </c>
      <c r="H12" s="29">
        <v>44866</v>
      </c>
      <c r="I12" s="82" t="s">
        <v>76</v>
      </c>
      <c r="J12" s="20"/>
      <c r="K12" s="20" t="s">
        <v>92</v>
      </c>
      <c r="L12" s="18">
        <v>60</v>
      </c>
      <c r="M12" s="104"/>
      <c r="N12" s="115"/>
      <c r="O12" s="115"/>
      <c r="P12" s="115"/>
      <c r="Q12" s="115"/>
      <c r="R12" s="116"/>
      <c r="S12" s="116"/>
      <c r="T12" s="116"/>
      <c r="U12" s="116"/>
      <c r="V12" s="116"/>
      <c r="W12" s="61">
        <f t="shared" si="0"/>
        <v>60</v>
      </c>
      <c r="X12" s="61">
        <f t="shared" si="1"/>
        <v>120</v>
      </c>
      <c r="Y12" s="84" t="s">
        <v>93</v>
      </c>
      <c r="Z12" s="83" t="s">
        <v>94</v>
      </c>
      <c r="AA12" s="18" t="s">
        <v>95</v>
      </c>
      <c r="AB12" s="18"/>
      <c r="AC12" s="18"/>
      <c r="AD12" s="18"/>
      <c r="AE12" s="18"/>
      <c r="AF12" s="18"/>
      <c r="AG12" s="18"/>
      <c r="AH12" s="18"/>
      <c r="AI12" s="18"/>
      <c r="AJ12" s="18" t="s">
        <v>96</v>
      </c>
    </row>
    <row r="13" spans="1:36" ht="409.5" hidden="1" x14ac:dyDescent="0.3">
      <c r="A13" s="28" t="s">
        <v>71</v>
      </c>
      <c r="B13" s="21" t="s">
        <v>72</v>
      </c>
      <c r="C13" s="30" t="s">
        <v>97</v>
      </c>
      <c r="D13" s="28" t="s">
        <v>98</v>
      </c>
      <c r="E13" s="21">
        <v>2</v>
      </c>
      <c r="F13" s="21" t="s">
        <v>99</v>
      </c>
      <c r="G13" s="20">
        <v>44593</v>
      </c>
      <c r="H13" s="20">
        <v>44896</v>
      </c>
      <c r="I13" s="82" t="s">
        <v>76</v>
      </c>
      <c r="J13" s="20"/>
      <c r="K13" s="20" t="s">
        <v>47</v>
      </c>
      <c r="L13" s="18">
        <v>0</v>
      </c>
      <c r="M13" s="18">
        <v>0</v>
      </c>
      <c r="N13" s="18">
        <v>0</v>
      </c>
      <c r="O13" s="19"/>
      <c r="P13" s="19"/>
      <c r="Q13" s="19"/>
      <c r="R13" s="19"/>
      <c r="S13" s="19"/>
      <c r="T13" s="19"/>
      <c r="U13" s="19"/>
      <c r="V13" s="19"/>
      <c r="W13" s="61">
        <f t="shared" si="0"/>
        <v>0</v>
      </c>
      <c r="X13" s="61">
        <f t="shared" si="1"/>
        <v>0</v>
      </c>
      <c r="Y13" s="82" t="s">
        <v>100</v>
      </c>
      <c r="Z13" s="18" t="s">
        <v>101</v>
      </c>
      <c r="AA13" s="18" t="s">
        <v>102</v>
      </c>
      <c r="AB13" s="18"/>
      <c r="AC13" s="18"/>
      <c r="AD13" s="18"/>
      <c r="AE13" s="27"/>
      <c r="AF13" s="31"/>
      <c r="AG13" s="31"/>
      <c r="AH13" s="18"/>
      <c r="AI13" s="18"/>
      <c r="AJ13" s="18" t="s">
        <v>103</v>
      </c>
    </row>
    <row r="14" spans="1:36" ht="115.5" hidden="1" x14ac:dyDescent="0.25">
      <c r="A14" s="28" t="s">
        <v>104</v>
      </c>
      <c r="B14" s="21" t="s">
        <v>105</v>
      </c>
      <c r="C14" s="30" t="s">
        <v>106</v>
      </c>
      <c r="D14" s="30" t="s">
        <v>107</v>
      </c>
      <c r="E14" s="21">
        <v>100</v>
      </c>
      <c r="F14" s="21" t="s">
        <v>31</v>
      </c>
      <c r="G14" s="20">
        <v>44593</v>
      </c>
      <c r="H14" s="20">
        <v>44896</v>
      </c>
      <c r="I14" s="20"/>
      <c r="J14" s="20"/>
      <c r="K14" s="20" t="s">
        <v>32</v>
      </c>
      <c r="L14" s="101">
        <v>0.2</v>
      </c>
      <c r="M14" s="101">
        <v>0.34</v>
      </c>
      <c r="N14" s="101">
        <v>0.44</v>
      </c>
      <c r="O14" s="19"/>
      <c r="P14" s="19"/>
      <c r="Q14" s="19"/>
      <c r="R14" s="19"/>
      <c r="S14" s="19"/>
      <c r="T14" s="19"/>
      <c r="U14" s="19"/>
      <c r="V14" s="19"/>
      <c r="W14" s="61">
        <f t="shared" si="0"/>
        <v>0.98</v>
      </c>
      <c r="X14" s="61">
        <f t="shared" si="1"/>
        <v>0.98</v>
      </c>
      <c r="Y14" s="18" t="s">
        <v>108</v>
      </c>
      <c r="Z14" s="18"/>
      <c r="AA14" s="18"/>
      <c r="AB14" s="18"/>
      <c r="AC14" s="18"/>
      <c r="AD14" s="18"/>
      <c r="AE14" s="18"/>
      <c r="AF14" s="18"/>
      <c r="AG14" s="18"/>
      <c r="AH14" s="18"/>
      <c r="AI14" s="18"/>
      <c r="AJ14" s="18" t="s">
        <v>109</v>
      </c>
    </row>
    <row r="15" spans="1:36" ht="99" hidden="1" x14ac:dyDescent="0.25">
      <c r="A15" s="28" t="s">
        <v>104</v>
      </c>
      <c r="B15" s="21" t="s">
        <v>105</v>
      </c>
      <c r="C15" s="30" t="s">
        <v>110</v>
      </c>
      <c r="D15" s="30" t="s">
        <v>111</v>
      </c>
      <c r="E15" s="21">
        <v>1</v>
      </c>
      <c r="F15" s="21" t="s">
        <v>112</v>
      </c>
      <c r="G15" s="20">
        <v>44621</v>
      </c>
      <c r="H15" s="20">
        <v>44896</v>
      </c>
      <c r="I15" s="20"/>
      <c r="J15" s="20"/>
      <c r="K15" s="20" t="s">
        <v>32</v>
      </c>
      <c r="L15" s="19" t="s">
        <v>113</v>
      </c>
      <c r="M15" s="19">
        <v>0.1</v>
      </c>
      <c r="N15" s="19">
        <v>0.2</v>
      </c>
      <c r="O15" s="19"/>
      <c r="P15" s="19"/>
      <c r="Q15" s="19"/>
      <c r="R15" s="19"/>
      <c r="S15" s="19"/>
      <c r="T15" s="19"/>
      <c r="U15" s="19"/>
      <c r="V15" s="19"/>
      <c r="W15" s="61">
        <f>SUM(M15:V15)</f>
        <v>0.30000000000000004</v>
      </c>
      <c r="X15" s="61">
        <f t="shared" si="1"/>
        <v>30.000000000000004</v>
      </c>
      <c r="Y15" s="18" t="s">
        <v>113</v>
      </c>
      <c r="Z15" s="18"/>
      <c r="AA15" s="18"/>
      <c r="AB15" s="18"/>
      <c r="AC15" s="18"/>
      <c r="AD15" s="18"/>
      <c r="AE15" s="18"/>
      <c r="AF15" s="18"/>
      <c r="AG15" s="18"/>
      <c r="AH15" s="18"/>
      <c r="AI15" s="18"/>
      <c r="AJ15" s="18" t="s">
        <v>114</v>
      </c>
    </row>
    <row r="16" spans="1:36" ht="409.5" hidden="1" x14ac:dyDescent="0.3">
      <c r="A16" s="28" t="s">
        <v>115</v>
      </c>
      <c r="B16" s="21" t="s">
        <v>116</v>
      </c>
      <c r="C16" s="30" t="s">
        <v>117</v>
      </c>
      <c r="D16" s="30" t="s">
        <v>118</v>
      </c>
      <c r="E16" s="21">
        <v>100</v>
      </c>
      <c r="F16" s="21" t="s">
        <v>31</v>
      </c>
      <c r="G16" s="20">
        <v>44562</v>
      </c>
      <c r="H16" s="20">
        <v>44896</v>
      </c>
      <c r="I16" s="98" t="s">
        <v>119</v>
      </c>
      <c r="J16" s="20"/>
      <c r="K16" s="20" t="s">
        <v>32</v>
      </c>
      <c r="L16" s="19">
        <v>0</v>
      </c>
      <c r="M16" s="19">
        <v>2</v>
      </c>
      <c r="N16" s="19">
        <v>5</v>
      </c>
      <c r="O16" s="19"/>
      <c r="P16" s="19"/>
      <c r="Q16" s="19"/>
      <c r="R16" s="19"/>
      <c r="S16" s="19"/>
      <c r="T16" s="19"/>
      <c r="U16" s="19"/>
      <c r="V16" s="19"/>
      <c r="W16" s="61">
        <f t="shared" si="0"/>
        <v>7</v>
      </c>
      <c r="X16" s="61">
        <f t="shared" si="1"/>
        <v>7</v>
      </c>
      <c r="Y16" s="18" t="s">
        <v>120</v>
      </c>
      <c r="Z16" s="82" t="s">
        <v>121</v>
      </c>
      <c r="AA16" s="82" t="s">
        <v>122</v>
      </c>
      <c r="AB16" s="18"/>
      <c r="AC16" s="18"/>
      <c r="AD16" s="18"/>
      <c r="AE16" s="18"/>
      <c r="AF16" s="18"/>
      <c r="AG16" s="18"/>
      <c r="AH16" s="18"/>
      <c r="AI16" s="18"/>
      <c r="AJ16" s="18" t="s">
        <v>123</v>
      </c>
    </row>
    <row r="17" spans="1:37" ht="363" hidden="1" x14ac:dyDescent="0.3">
      <c r="A17" s="28" t="s">
        <v>115</v>
      </c>
      <c r="B17" s="21" t="s">
        <v>116</v>
      </c>
      <c r="C17" s="28" t="s">
        <v>124</v>
      </c>
      <c r="D17" s="28" t="s">
        <v>125</v>
      </c>
      <c r="E17" s="21">
        <v>50</v>
      </c>
      <c r="F17" s="21" t="s">
        <v>31</v>
      </c>
      <c r="G17" s="20">
        <v>44562</v>
      </c>
      <c r="H17" s="20">
        <v>44896</v>
      </c>
      <c r="I17" s="128" t="s">
        <v>126</v>
      </c>
      <c r="J17" s="20"/>
      <c r="K17" s="20" t="s">
        <v>32</v>
      </c>
      <c r="L17" s="19">
        <v>2</v>
      </c>
      <c r="M17" s="19">
        <v>5</v>
      </c>
      <c r="N17" s="19">
        <v>5</v>
      </c>
      <c r="O17" s="18"/>
      <c r="P17" s="18"/>
      <c r="Q17" s="18"/>
      <c r="R17" s="19"/>
      <c r="S17" s="19"/>
      <c r="T17" s="19"/>
      <c r="U17" s="19"/>
      <c r="V17" s="19"/>
      <c r="W17" s="61">
        <f t="shared" si="0"/>
        <v>12</v>
      </c>
      <c r="X17" s="61">
        <f t="shared" si="1"/>
        <v>24</v>
      </c>
      <c r="Y17" s="18" t="s">
        <v>127</v>
      </c>
      <c r="Z17" s="18" t="s">
        <v>128</v>
      </c>
      <c r="AA17" s="82" t="s">
        <v>129</v>
      </c>
      <c r="AB17" s="18"/>
      <c r="AC17" s="18"/>
      <c r="AD17" s="18"/>
      <c r="AE17" s="18"/>
      <c r="AF17" s="18"/>
      <c r="AG17" s="18"/>
      <c r="AH17" s="18"/>
      <c r="AI17" s="18"/>
      <c r="AJ17" s="18" t="s">
        <v>130</v>
      </c>
      <c r="AK17" s="33"/>
    </row>
    <row r="18" spans="1:37" ht="115.5" hidden="1" x14ac:dyDescent="0.3">
      <c r="A18" s="28" t="s">
        <v>115</v>
      </c>
      <c r="B18" s="21" t="s">
        <v>116</v>
      </c>
      <c r="C18" s="28" t="s">
        <v>131</v>
      </c>
      <c r="D18" s="28" t="s">
        <v>132</v>
      </c>
      <c r="E18" s="44">
        <v>2</v>
      </c>
      <c r="F18" s="44" t="s">
        <v>133</v>
      </c>
      <c r="G18" s="20">
        <v>44562</v>
      </c>
      <c r="H18" s="20">
        <v>44896</v>
      </c>
      <c r="I18" s="99" t="s">
        <v>134</v>
      </c>
      <c r="J18" s="20"/>
      <c r="K18" s="20" t="s">
        <v>32</v>
      </c>
      <c r="L18" s="19">
        <v>0</v>
      </c>
      <c r="M18" s="19">
        <v>0</v>
      </c>
      <c r="N18" s="19">
        <v>0</v>
      </c>
      <c r="O18" s="18"/>
      <c r="P18" s="18"/>
      <c r="Q18" s="18"/>
      <c r="R18" s="19"/>
      <c r="S18" s="19"/>
      <c r="T18" s="19"/>
      <c r="U18" s="19"/>
      <c r="V18" s="19"/>
      <c r="W18" s="61">
        <f t="shared" si="0"/>
        <v>0</v>
      </c>
      <c r="X18" s="61">
        <f t="shared" si="1"/>
        <v>0</v>
      </c>
      <c r="Y18" s="82" t="s">
        <v>135</v>
      </c>
      <c r="Z18" s="18" t="s">
        <v>136</v>
      </c>
      <c r="AA18" s="82" t="s">
        <v>137</v>
      </c>
      <c r="AB18" s="18"/>
      <c r="AC18" s="18"/>
      <c r="AD18" s="18"/>
      <c r="AE18" s="18"/>
      <c r="AF18" s="18"/>
      <c r="AG18" s="18"/>
      <c r="AH18" s="18"/>
      <c r="AI18" s="18"/>
      <c r="AJ18" s="18" t="s">
        <v>138</v>
      </c>
      <c r="AK18" s="33"/>
    </row>
    <row r="19" spans="1:37" ht="82.5" hidden="1" x14ac:dyDescent="0.3">
      <c r="A19" s="28" t="s">
        <v>115</v>
      </c>
      <c r="B19" s="21" t="s">
        <v>116</v>
      </c>
      <c r="C19" s="30" t="s">
        <v>139</v>
      </c>
      <c r="D19" s="70" t="s">
        <v>140</v>
      </c>
      <c r="E19" s="52">
        <v>60</v>
      </c>
      <c r="F19" s="52" t="s">
        <v>31</v>
      </c>
      <c r="G19" s="72">
        <v>44562</v>
      </c>
      <c r="H19" s="20">
        <v>44896</v>
      </c>
      <c r="I19" s="99" t="s">
        <v>141</v>
      </c>
      <c r="J19" s="20"/>
      <c r="K19" s="20" t="s">
        <v>32</v>
      </c>
      <c r="L19" s="19">
        <v>10</v>
      </c>
      <c r="M19" s="19">
        <v>15</v>
      </c>
      <c r="N19" s="19">
        <v>20</v>
      </c>
      <c r="O19" s="19"/>
      <c r="P19" s="19"/>
      <c r="Q19" s="19"/>
      <c r="R19" s="19"/>
      <c r="S19" s="19"/>
      <c r="T19" s="19"/>
      <c r="U19" s="19"/>
      <c r="V19" s="19"/>
      <c r="W19" s="61">
        <f t="shared" si="0"/>
        <v>45</v>
      </c>
      <c r="X19" s="61">
        <f t="shared" si="1"/>
        <v>75</v>
      </c>
      <c r="Y19" s="82" t="s">
        <v>142</v>
      </c>
      <c r="Z19" s="18" t="s">
        <v>143</v>
      </c>
      <c r="AA19" s="82" t="s">
        <v>144</v>
      </c>
      <c r="AB19" s="18"/>
      <c r="AC19" s="18"/>
      <c r="AD19" s="18"/>
      <c r="AE19" s="18"/>
      <c r="AF19" s="18"/>
      <c r="AG19" s="18"/>
      <c r="AH19" s="18"/>
      <c r="AI19" s="18"/>
      <c r="AJ19" s="18" t="s">
        <v>138</v>
      </c>
    </row>
    <row r="20" spans="1:37" ht="379.5" hidden="1" x14ac:dyDescent="0.25">
      <c r="A20" s="8" t="s">
        <v>145</v>
      </c>
      <c r="B20" s="7" t="s">
        <v>146</v>
      </c>
      <c r="C20" s="9" t="s">
        <v>147</v>
      </c>
      <c r="D20" s="65" t="s">
        <v>148</v>
      </c>
      <c r="E20" s="71">
        <v>20000</v>
      </c>
      <c r="F20" s="69" t="s">
        <v>149</v>
      </c>
      <c r="G20" s="66">
        <v>44593</v>
      </c>
      <c r="H20" s="6">
        <v>44896</v>
      </c>
      <c r="I20" s="6"/>
      <c r="J20" s="6"/>
      <c r="K20" s="6" t="s">
        <v>150</v>
      </c>
      <c r="L20" s="5">
        <v>65</v>
      </c>
      <c r="M20" s="5">
        <v>76</v>
      </c>
      <c r="N20" s="134">
        <v>357</v>
      </c>
      <c r="O20" s="5"/>
      <c r="P20" s="5"/>
      <c r="Q20" s="5"/>
      <c r="R20" s="5"/>
      <c r="S20" s="5"/>
      <c r="T20" s="5"/>
      <c r="U20" s="5"/>
      <c r="V20" s="5"/>
      <c r="W20" s="61">
        <f t="shared" si="0"/>
        <v>498</v>
      </c>
      <c r="X20" s="61">
        <f t="shared" si="1"/>
        <v>2.4900000000000002</v>
      </c>
      <c r="Y20" s="3" t="s">
        <v>151</v>
      </c>
      <c r="Z20" s="3" t="s">
        <v>152</v>
      </c>
      <c r="AA20" s="132" t="s">
        <v>153</v>
      </c>
      <c r="AB20" s="3"/>
      <c r="AC20" s="3"/>
      <c r="AD20" s="3"/>
      <c r="AE20" s="4"/>
      <c r="AF20" s="4"/>
      <c r="AG20" s="3"/>
      <c r="AH20" s="3"/>
      <c r="AI20" s="3"/>
      <c r="AJ20" s="3" t="s">
        <v>154</v>
      </c>
    </row>
    <row r="21" spans="1:37" ht="409.5" hidden="1" x14ac:dyDescent="0.25">
      <c r="A21" s="8" t="s">
        <v>145</v>
      </c>
      <c r="B21" s="7" t="s">
        <v>146</v>
      </c>
      <c r="C21" s="9" t="s">
        <v>155</v>
      </c>
      <c r="D21" s="9" t="s">
        <v>156</v>
      </c>
      <c r="E21" s="67">
        <v>9493</v>
      </c>
      <c r="F21" s="68" t="s">
        <v>149</v>
      </c>
      <c r="G21" s="6">
        <v>44593</v>
      </c>
      <c r="H21" s="6">
        <v>44896</v>
      </c>
      <c r="I21" s="6"/>
      <c r="J21" s="6"/>
      <c r="K21" s="6" t="s">
        <v>92</v>
      </c>
      <c r="L21" s="5">
        <v>422</v>
      </c>
      <c r="M21" s="5">
        <v>2030</v>
      </c>
      <c r="N21" s="135">
        <v>302</v>
      </c>
      <c r="O21" s="5"/>
      <c r="P21" s="5"/>
      <c r="Q21" s="5"/>
      <c r="R21" s="5"/>
      <c r="S21" s="5"/>
      <c r="T21" s="5"/>
      <c r="U21" s="5"/>
      <c r="V21" s="5"/>
      <c r="W21" s="61">
        <f t="shared" si="0"/>
        <v>2754</v>
      </c>
      <c r="X21" s="61">
        <f t="shared" si="1"/>
        <v>29.010850100073739</v>
      </c>
      <c r="Y21" s="3" t="s">
        <v>157</v>
      </c>
      <c r="Z21" s="3" t="s">
        <v>158</v>
      </c>
      <c r="AA21" s="133" t="s">
        <v>159</v>
      </c>
      <c r="AB21" s="3"/>
      <c r="AC21" s="3"/>
      <c r="AD21" s="3"/>
      <c r="AE21" s="4"/>
      <c r="AF21" s="4"/>
      <c r="AG21" s="3"/>
      <c r="AH21" s="3"/>
      <c r="AI21" s="3"/>
      <c r="AJ21" s="3" t="s">
        <v>154</v>
      </c>
    </row>
    <row r="22" spans="1:37" ht="247.5" hidden="1" x14ac:dyDescent="0.25">
      <c r="A22" s="8" t="s">
        <v>145</v>
      </c>
      <c r="B22" s="7" t="s">
        <v>146</v>
      </c>
      <c r="C22" s="9" t="s">
        <v>160</v>
      </c>
      <c r="D22" s="9" t="s">
        <v>161</v>
      </c>
      <c r="E22" s="10">
        <v>300</v>
      </c>
      <c r="F22" s="7" t="s">
        <v>162</v>
      </c>
      <c r="G22" s="6">
        <v>44562</v>
      </c>
      <c r="H22" s="6">
        <v>44896</v>
      </c>
      <c r="I22" s="6"/>
      <c r="J22" s="6"/>
      <c r="K22" s="6" t="s">
        <v>150</v>
      </c>
      <c r="L22" s="5">
        <v>47</v>
      </c>
      <c r="M22" s="5">
        <v>94</v>
      </c>
      <c r="N22" s="135">
        <v>18</v>
      </c>
      <c r="O22" s="5"/>
      <c r="P22" s="5"/>
      <c r="Q22" s="5"/>
      <c r="R22" s="5"/>
      <c r="S22" s="5"/>
      <c r="T22" s="5"/>
      <c r="U22" s="5"/>
      <c r="V22" s="5"/>
      <c r="W22" s="61">
        <f t="shared" si="0"/>
        <v>159</v>
      </c>
      <c r="X22" s="61">
        <f t="shared" si="1"/>
        <v>53</v>
      </c>
      <c r="Y22" s="3" t="s">
        <v>163</v>
      </c>
      <c r="Z22" s="3" t="s">
        <v>164</v>
      </c>
      <c r="AA22" s="133" t="s">
        <v>165</v>
      </c>
      <c r="AB22" s="3"/>
      <c r="AC22" s="3"/>
      <c r="AD22" s="3"/>
      <c r="AE22" s="4"/>
      <c r="AF22" s="4"/>
      <c r="AG22" s="3"/>
      <c r="AH22" s="3"/>
      <c r="AI22" s="3"/>
      <c r="AJ22" s="3" t="s">
        <v>166</v>
      </c>
    </row>
    <row r="23" spans="1:37" ht="115.5" hidden="1" x14ac:dyDescent="0.25">
      <c r="A23" s="8" t="s">
        <v>145</v>
      </c>
      <c r="B23" s="7" t="s">
        <v>167</v>
      </c>
      <c r="C23" s="9" t="s">
        <v>168</v>
      </c>
      <c r="D23" s="9" t="s">
        <v>169</v>
      </c>
      <c r="E23" s="7">
        <v>70</v>
      </c>
      <c r="F23" s="7" t="s">
        <v>31</v>
      </c>
      <c r="G23" s="6">
        <v>44197</v>
      </c>
      <c r="H23" s="6">
        <v>44896</v>
      </c>
      <c r="I23" s="6"/>
      <c r="J23" s="6"/>
      <c r="K23" s="6" t="s">
        <v>32</v>
      </c>
      <c r="L23" s="97">
        <v>0.5</v>
      </c>
      <c r="M23" s="137">
        <v>6.5000000000000002E-2</v>
      </c>
      <c r="N23" s="137">
        <v>6.5000000000000002E-2</v>
      </c>
      <c r="O23" s="5"/>
      <c r="P23" s="5"/>
      <c r="Q23" s="5"/>
      <c r="R23" s="5"/>
      <c r="S23" s="5"/>
      <c r="T23" s="5"/>
      <c r="U23" s="5"/>
      <c r="V23" s="5"/>
      <c r="W23" s="61">
        <f t="shared" si="0"/>
        <v>0.62999999999999989</v>
      </c>
      <c r="X23" s="61">
        <f t="shared" si="1"/>
        <v>0.8999999999999998</v>
      </c>
      <c r="Y23" s="3" t="s">
        <v>170</v>
      </c>
      <c r="Z23" s="3" t="s">
        <v>171</v>
      </c>
      <c r="AA23" s="133" t="s">
        <v>172</v>
      </c>
      <c r="AB23" s="3"/>
      <c r="AC23" s="3"/>
      <c r="AD23" s="3"/>
      <c r="AE23" s="4"/>
      <c r="AF23" s="4"/>
      <c r="AG23" s="3"/>
      <c r="AH23" s="3"/>
      <c r="AI23" s="3"/>
      <c r="AJ23" s="3" t="s">
        <v>154</v>
      </c>
    </row>
    <row r="24" spans="1:37" ht="314.25" hidden="1" customHeight="1" x14ac:dyDescent="0.3">
      <c r="A24" s="28" t="s">
        <v>173</v>
      </c>
      <c r="B24" s="21" t="s">
        <v>174</v>
      </c>
      <c r="C24" s="30" t="s">
        <v>175</v>
      </c>
      <c r="D24" s="30" t="s">
        <v>176</v>
      </c>
      <c r="E24" s="34">
        <v>5</v>
      </c>
      <c r="F24" s="21" t="s">
        <v>177</v>
      </c>
      <c r="G24" s="20">
        <v>43831</v>
      </c>
      <c r="H24" s="20">
        <v>45261</v>
      </c>
      <c r="I24" s="20"/>
      <c r="J24" s="20"/>
      <c r="K24" s="20" t="s">
        <v>92</v>
      </c>
      <c r="L24" s="19">
        <v>5</v>
      </c>
      <c r="M24" s="19">
        <v>5</v>
      </c>
      <c r="N24" s="19">
        <v>5</v>
      </c>
      <c r="O24" s="19"/>
      <c r="P24" s="19"/>
      <c r="Q24" s="19"/>
      <c r="R24" s="19"/>
      <c r="S24" s="19"/>
      <c r="T24" s="19"/>
      <c r="U24" s="19"/>
      <c r="V24" s="19"/>
      <c r="W24" s="61">
        <f>L24</f>
        <v>5</v>
      </c>
      <c r="X24" s="61">
        <f t="shared" si="1"/>
        <v>100</v>
      </c>
      <c r="Y24" s="18" t="s">
        <v>178</v>
      </c>
      <c r="Z24" s="18" t="s">
        <v>179</v>
      </c>
      <c r="AA24" s="88" t="s">
        <v>180</v>
      </c>
      <c r="AB24" s="18"/>
      <c r="AC24" s="18"/>
      <c r="AD24" s="18"/>
      <c r="AE24" s="18"/>
      <c r="AF24" s="18"/>
      <c r="AG24" s="18"/>
      <c r="AH24" s="18"/>
      <c r="AI24" s="18"/>
      <c r="AJ24" s="18" t="s">
        <v>181</v>
      </c>
    </row>
    <row r="25" spans="1:37" ht="379.5" hidden="1" x14ac:dyDescent="0.25">
      <c r="A25" s="35" t="s">
        <v>173</v>
      </c>
      <c r="B25" s="34" t="s">
        <v>174</v>
      </c>
      <c r="C25" s="36" t="s">
        <v>182</v>
      </c>
      <c r="D25" s="36" t="s">
        <v>183</v>
      </c>
      <c r="E25" s="21">
        <v>75</v>
      </c>
      <c r="F25" s="34" t="s">
        <v>184</v>
      </c>
      <c r="G25" s="37">
        <v>44621</v>
      </c>
      <c r="H25" s="37">
        <v>44896</v>
      </c>
      <c r="I25" s="76"/>
      <c r="J25" s="20"/>
      <c r="K25" s="20" t="s">
        <v>92</v>
      </c>
      <c r="L25" s="109" t="s">
        <v>113</v>
      </c>
      <c r="M25" s="19">
        <v>0</v>
      </c>
      <c r="N25" s="19">
        <v>0</v>
      </c>
      <c r="O25" s="19"/>
      <c r="P25" s="19"/>
      <c r="Q25" s="19"/>
      <c r="R25" s="19"/>
      <c r="S25" s="19"/>
      <c r="T25" s="19"/>
      <c r="U25" s="19"/>
      <c r="V25" s="19"/>
      <c r="W25" s="61">
        <f t="shared" si="0"/>
        <v>0</v>
      </c>
      <c r="X25" s="61">
        <f t="shared" si="1"/>
        <v>0</v>
      </c>
      <c r="Y25" s="18" t="s">
        <v>113</v>
      </c>
      <c r="Z25" s="18" t="s">
        <v>185</v>
      </c>
      <c r="AA25" s="124" t="s">
        <v>186</v>
      </c>
      <c r="AB25" s="18"/>
      <c r="AC25" s="18"/>
      <c r="AD25" s="18"/>
      <c r="AE25" s="18"/>
      <c r="AF25" s="18"/>
      <c r="AG25" s="18"/>
      <c r="AH25" s="18"/>
      <c r="AI25" s="18"/>
      <c r="AJ25" s="18" t="s">
        <v>187</v>
      </c>
    </row>
    <row r="26" spans="1:37" ht="409.5" hidden="1" x14ac:dyDescent="0.3">
      <c r="A26" s="28" t="s">
        <v>173</v>
      </c>
      <c r="B26" s="21" t="s">
        <v>188</v>
      </c>
      <c r="C26" s="30" t="s">
        <v>189</v>
      </c>
      <c r="D26" s="30" t="s">
        <v>190</v>
      </c>
      <c r="E26" s="38">
        <v>100</v>
      </c>
      <c r="F26" s="21" t="s">
        <v>31</v>
      </c>
      <c r="G26" s="20">
        <v>44593</v>
      </c>
      <c r="H26" s="20">
        <v>44896</v>
      </c>
      <c r="I26" s="20"/>
      <c r="J26" s="20"/>
      <c r="K26" s="20" t="s">
        <v>32</v>
      </c>
      <c r="L26" s="19">
        <v>10</v>
      </c>
      <c r="M26" s="19">
        <v>10</v>
      </c>
      <c r="N26" s="19">
        <v>10</v>
      </c>
      <c r="O26" s="19"/>
      <c r="P26" s="19"/>
      <c r="Q26" s="19"/>
      <c r="R26" s="19"/>
      <c r="S26" s="19"/>
      <c r="T26" s="19"/>
      <c r="U26" s="19"/>
      <c r="V26" s="19"/>
      <c r="W26" s="61">
        <f t="shared" si="0"/>
        <v>30</v>
      </c>
      <c r="X26" s="61">
        <f t="shared" si="1"/>
        <v>30</v>
      </c>
      <c r="Y26" s="18" t="s">
        <v>191</v>
      </c>
      <c r="Z26" s="18" t="s">
        <v>192</v>
      </c>
      <c r="AA26" s="88" t="s">
        <v>193</v>
      </c>
      <c r="AB26" s="18"/>
      <c r="AC26" s="18"/>
      <c r="AD26" s="18"/>
      <c r="AE26" s="18"/>
      <c r="AF26" s="18"/>
      <c r="AG26" s="18"/>
      <c r="AH26" s="18"/>
      <c r="AI26" s="18"/>
      <c r="AJ26" s="18" t="s">
        <v>194</v>
      </c>
    </row>
    <row r="27" spans="1:37" s="33" customFormat="1" ht="396" hidden="1" x14ac:dyDescent="0.25">
      <c r="A27" s="28" t="s">
        <v>195</v>
      </c>
      <c r="B27" s="21" t="s">
        <v>196</v>
      </c>
      <c r="C27" s="30" t="s">
        <v>197</v>
      </c>
      <c r="D27" s="30" t="s">
        <v>198</v>
      </c>
      <c r="E27" s="38">
        <v>15000</v>
      </c>
      <c r="F27" s="21" t="s">
        <v>149</v>
      </c>
      <c r="G27" s="20">
        <v>44562</v>
      </c>
      <c r="H27" s="20">
        <v>44896</v>
      </c>
      <c r="I27" s="20"/>
      <c r="J27" s="21"/>
      <c r="K27" s="21" t="s">
        <v>199</v>
      </c>
      <c r="L27" s="19">
        <v>4048</v>
      </c>
      <c r="M27" s="19">
        <v>2017</v>
      </c>
      <c r="N27" s="129">
        <v>592</v>
      </c>
      <c r="O27" s="19"/>
      <c r="P27" s="19"/>
      <c r="Q27" s="19"/>
      <c r="R27" s="19"/>
      <c r="S27" s="19"/>
      <c r="T27" s="19"/>
      <c r="U27" s="19"/>
      <c r="V27" s="19"/>
      <c r="W27" s="61">
        <f t="shared" si="0"/>
        <v>6657</v>
      </c>
      <c r="X27" s="61">
        <f t="shared" si="1"/>
        <v>44.38</v>
      </c>
      <c r="Y27" s="18" t="s">
        <v>200</v>
      </c>
      <c r="Z27" s="18" t="s">
        <v>201</v>
      </c>
      <c r="AA27" s="127" t="s">
        <v>202</v>
      </c>
      <c r="AB27" s="18"/>
      <c r="AC27" s="18"/>
      <c r="AD27" s="18"/>
      <c r="AE27" s="18"/>
      <c r="AF27" s="18"/>
      <c r="AG27" s="18"/>
      <c r="AH27" s="18"/>
      <c r="AI27" s="18"/>
      <c r="AJ27" s="18" t="s">
        <v>203</v>
      </c>
    </row>
    <row r="28" spans="1:37" s="33" customFormat="1" ht="264" hidden="1" x14ac:dyDescent="0.25">
      <c r="A28" s="28" t="s">
        <v>195</v>
      </c>
      <c r="B28" s="21" t="s">
        <v>196</v>
      </c>
      <c r="C28" s="30" t="s">
        <v>204</v>
      </c>
      <c r="D28" s="30" t="s">
        <v>205</v>
      </c>
      <c r="E28" s="38">
        <v>10000</v>
      </c>
      <c r="F28" s="21" t="s">
        <v>149</v>
      </c>
      <c r="G28" s="20">
        <v>44562</v>
      </c>
      <c r="H28" s="20">
        <v>44896</v>
      </c>
      <c r="I28" s="20"/>
      <c r="J28" s="21"/>
      <c r="K28" s="21" t="s">
        <v>199</v>
      </c>
      <c r="L28" s="19">
        <v>3300</v>
      </c>
      <c r="M28" s="61">
        <v>2862</v>
      </c>
      <c r="N28" s="130">
        <v>2893</v>
      </c>
      <c r="O28" s="19"/>
      <c r="P28" s="19"/>
      <c r="Q28" s="19"/>
      <c r="R28" s="19"/>
      <c r="S28" s="19"/>
      <c r="T28" s="19"/>
      <c r="U28" s="19"/>
      <c r="V28" s="19"/>
      <c r="W28" s="61">
        <f t="shared" si="0"/>
        <v>9055</v>
      </c>
      <c r="X28" s="61">
        <f t="shared" si="1"/>
        <v>90.55</v>
      </c>
      <c r="Y28" s="18" t="s">
        <v>206</v>
      </c>
      <c r="Z28" s="18" t="s">
        <v>207</v>
      </c>
      <c r="AA28" s="127" t="s">
        <v>208</v>
      </c>
      <c r="AB28" s="18"/>
      <c r="AC28" s="18"/>
      <c r="AD28" s="18"/>
      <c r="AE28" s="18"/>
      <c r="AF28" s="18"/>
      <c r="AG28" s="18"/>
      <c r="AH28" s="18"/>
      <c r="AI28" s="18"/>
      <c r="AJ28" s="18" t="s">
        <v>203</v>
      </c>
    </row>
    <row r="29" spans="1:37" ht="198" hidden="1" x14ac:dyDescent="0.25">
      <c r="A29" s="28" t="s">
        <v>195</v>
      </c>
      <c r="B29" s="21" t="s">
        <v>196</v>
      </c>
      <c r="C29" s="30" t="s">
        <v>209</v>
      </c>
      <c r="D29" s="30" t="s">
        <v>210</v>
      </c>
      <c r="E29" s="21">
        <v>8</v>
      </c>
      <c r="F29" s="21" t="s">
        <v>211</v>
      </c>
      <c r="G29" s="20">
        <v>44562</v>
      </c>
      <c r="H29" s="20">
        <v>44896</v>
      </c>
      <c r="I29" s="20"/>
      <c r="J29" s="21"/>
      <c r="K29" s="21" t="s">
        <v>199</v>
      </c>
      <c r="L29" s="19">
        <v>1</v>
      </c>
      <c r="M29" s="113">
        <v>1</v>
      </c>
      <c r="N29" s="131">
        <v>1</v>
      </c>
      <c r="O29" s="19"/>
      <c r="P29" s="19"/>
      <c r="Q29" s="19"/>
      <c r="R29" s="19"/>
      <c r="S29" s="19"/>
      <c r="T29" s="19"/>
      <c r="U29" s="19"/>
      <c r="V29" s="19"/>
      <c r="W29" s="61">
        <f t="shared" si="0"/>
        <v>3</v>
      </c>
      <c r="X29" s="61">
        <f t="shared" si="1"/>
        <v>37.5</v>
      </c>
      <c r="Y29" s="18" t="s">
        <v>212</v>
      </c>
      <c r="Z29" s="18" t="s">
        <v>213</v>
      </c>
      <c r="AA29" s="127" t="s">
        <v>214</v>
      </c>
      <c r="AB29" s="18"/>
      <c r="AC29" s="18"/>
      <c r="AD29" s="18"/>
      <c r="AE29" s="18"/>
      <c r="AF29" s="18"/>
      <c r="AG29" s="18"/>
      <c r="AH29" s="18"/>
      <c r="AI29" s="18"/>
      <c r="AJ29" s="18" t="s">
        <v>215</v>
      </c>
    </row>
    <row r="30" spans="1:37" s="33" customFormat="1" ht="409.5" hidden="1" x14ac:dyDescent="0.25">
      <c r="A30" s="28" t="s">
        <v>216</v>
      </c>
      <c r="B30" s="21" t="s">
        <v>217</v>
      </c>
      <c r="C30" s="30" t="s">
        <v>218</v>
      </c>
      <c r="D30" s="30" t="s">
        <v>219</v>
      </c>
      <c r="E30" s="38">
        <v>100</v>
      </c>
      <c r="F30" s="21" t="s">
        <v>31</v>
      </c>
      <c r="G30" s="20">
        <v>44197</v>
      </c>
      <c r="H30" s="20">
        <v>45261</v>
      </c>
      <c r="I30" s="95" t="s">
        <v>220</v>
      </c>
      <c r="J30" s="20"/>
      <c r="K30" s="20" t="s">
        <v>221</v>
      </c>
      <c r="L30" s="86">
        <v>0.71899999999999997</v>
      </c>
      <c r="M30" s="86">
        <v>0.72499999999999998</v>
      </c>
      <c r="N30" s="136">
        <v>0.72799999999999998</v>
      </c>
      <c r="O30" s="19"/>
      <c r="P30" s="19"/>
      <c r="Q30" s="19"/>
      <c r="R30" s="19"/>
      <c r="S30" s="19"/>
      <c r="T30" s="19"/>
      <c r="U30" s="19"/>
      <c r="V30" s="19"/>
      <c r="W30" s="61">
        <f>(L30+M30+N30+O30+P30+Q30+R30+S30+T30+U30+V30)/11</f>
        <v>0.19745454545454544</v>
      </c>
      <c r="X30" s="87">
        <f t="shared" si="1"/>
        <v>0.19745454545454544</v>
      </c>
      <c r="Y30" s="18" t="s">
        <v>222</v>
      </c>
      <c r="Z30" s="18" t="s">
        <v>223</v>
      </c>
      <c r="AA30" s="18" t="s">
        <v>224</v>
      </c>
      <c r="AB30" s="18"/>
      <c r="AC30" s="18"/>
      <c r="AD30" s="18"/>
      <c r="AE30" s="18"/>
      <c r="AF30" s="18"/>
      <c r="AG30" s="18"/>
      <c r="AH30" s="18"/>
      <c r="AI30" s="18"/>
      <c r="AJ30" s="18" t="s">
        <v>225</v>
      </c>
    </row>
    <row r="31" spans="1:37" ht="132" hidden="1" x14ac:dyDescent="0.25">
      <c r="A31" s="28" t="s">
        <v>216</v>
      </c>
      <c r="B31" s="21" t="s">
        <v>217</v>
      </c>
      <c r="C31" s="30" t="s">
        <v>226</v>
      </c>
      <c r="D31" s="30" t="s">
        <v>227</v>
      </c>
      <c r="E31" s="21">
        <v>100</v>
      </c>
      <c r="F31" s="21" t="s">
        <v>228</v>
      </c>
      <c r="G31" s="20">
        <v>44593</v>
      </c>
      <c r="H31" s="20">
        <v>44896</v>
      </c>
      <c r="I31" s="95" t="s">
        <v>229</v>
      </c>
      <c r="J31" s="21"/>
      <c r="K31" s="21" t="s">
        <v>47</v>
      </c>
      <c r="L31" s="19">
        <v>0</v>
      </c>
      <c r="M31" s="19">
        <v>1</v>
      </c>
      <c r="N31" s="90">
        <v>0</v>
      </c>
      <c r="O31" s="19"/>
      <c r="P31" s="19"/>
      <c r="Q31" s="19"/>
      <c r="R31" s="19"/>
      <c r="S31" s="19"/>
      <c r="T31" s="19"/>
      <c r="U31" s="19"/>
      <c r="V31" s="19"/>
      <c r="W31" s="61">
        <f t="shared" si="0"/>
        <v>1</v>
      </c>
      <c r="X31" s="61">
        <f t="shared" si="1"/>
        <v>1</v>
      </c>
      <c r="Y31" s="18" t="s">
        <v>230</v>
      </c>
      <c r="Z31" s="18" t="s">
        <v>231</v>
      </c>
      <c r="AA31" s="18" t="s">
        <v>232</v>
      </c>
      <c r="AB31" s="18"/>
      <c r="AC31" s="18"/>
      <c r="AD31" s="18"/>
      <c r="AE31" s="18"/>
      <c r="AF31" s="18"/>
      <c r="AG31" s="18"/>
      <c r="AH31" s="18"/>
      <c r="AI31" s="18"/>
      <c r="AJ31" s="18" t="s">
        <v>233</v>
      </c>
    </row>
    <row r="32" spans="1:37" ht="409.5" hidden="1" x14ac:dyDescent="0.3">
      <c r="A32" s="28" t="s">
        <v>216</v>
      </c>
      <c r="B32" s="21" t="s">
        <v>217</v>
      </c>
      <c r="C32" s="30" t="s">
        <v>234</v>
      </c>
      <c r="D32" s="30" t="s">
        <v>235</v>
      </c>
      <c r="E32" s="21">
        <v>200</v>
      </c>
      <c r="F32" s="21" t="s">
        <v>236</v>
      </c>
      <c r="G32" s="20">
        <v>44593</v>
      </c>
      <c r="H32" s="20">
        <v>44896</v>
      </c>
      <c r="I32" s="95" t="s">
        <v>237</v>
      </c>
      <c r="J32" s="21"/>
      <c r="K32" s="21" t="s">
        <v>199</v>
      </c>
      <c r="L32" s="19">
        <v>75</v>
      </c>
      <c r="M32" s="19">
        <v>40</v>
      </c>
      <c r="N32" s="90">
        <v>28</v>
      </c>
      <c r="O32" s="19"/>
      <c r="P32" s="19"/>
      <c r="Q32" s="19"/>
      <c r="R32" s="19"/>
      <c r="S32" s="19"/>
      <c r="T32" s="19"/>
      <c r="U32" s="19"/>
      <c r="V32" s="19"/>
      <c r="W32" s="61">
        <f t="shared" si="0"/>
        <v>143</v>
      </c>
      <c r="X32" s="61">
        <f t="shared" si="1"/>
        <v>71.5</v>
      </c>
      <c r="Y32" s="18" t="s">
        <v>238</v>
      </c>
      <c r="Z32" s="112" t="s">
        <v>239</v>
      </c>
      <c r="AA32" s="18" t="s">
        <v>240</v>
      </c>
      <c r="AB32" s="18"/>
      <c r="AC32" s="18"/>
      <c r="AD32" s="18"/>
      <c r="AE32" s="18"/>
      <c r="AF32" s="18"/>
      <c r="AG32" s="18"/>
      <c r="AH32" s="18"/>
      <c r="AI32" s="18"/>
      <c r="AJ32" s="18" t="s">
        <v>241</v>
      </c>
    </row>
    <row r="33" spans="1:37" ht="396" hidden="1" x14ac:dyDescent="0.25">
      <c r="A33" s="28" t="s">
        <v>216</v>
      </c>
      <c r="B33" s="21" t="s">
        <v>242</v>
      </c>
      <c r="C33" s="30" t="s">
        <v>243</v>
      </c>
      <c r="D33" s="30" t="s">
        <v>244</v>
      </c>
      <c r="E33" s="21">
        <v>10</v>
      </c>
      <c r="F33" s="21" t="s">
        <v>245</v>
      </c>
      <c r="G33" s="20">
        <v>44593</v>
      </c>
      <c r="H33" s="20">
        <v>44896</v>
      </c>
      <c r="I33" s="20"/>
      <c r="J33" s="21"/>
      <c r="K33" s="21" t="s">
        <v>92</v>
      </c>
      <c r="L33" s="19">
        <v>0</v>
      </c>
      <c r="M33" s="19">
        <v>19</v>
      </c>
      <c r="N33" s="90">
        <v>4</v>
      </c>
      <c r="O33" s="19"/>
      <c r="P33" s="19"/>
      <c r="Q33" s="19"/>
      <c r="R33" s="19"/>
      <c r="S33" s="19"/>
      <c r="T33" s="19"/>
      <c r="U33" s="19"/>
      <c r="V33" s="19"/>
      <c r="W33" s="61">
        <f t="shared" si="0"/>
        <v>23</v>
      </c>
      <c r="X33" s="61">
        <f t="shared" si="1"/>
        <v>230</v>
      </c>
      <c r="Y33" s="18"/>
      <c r="Z33" s="18" t="s">
        <v>246</v>
      </c>
      <c r="AA33" s="18" t="s">
        <v>247</v>
      </c>
      <c r="AB33" s="18"/>
      <c r="AC33" s="18"/>
      <c r="AD33" s="18"/>
      <c r="AE33" s="18"/>
      <c r="AF33" s="18"/>
      <c r="AG33" s="18"/>
      <c r="AH33" s="18"/>
      <c r="AI33" s="18"/>
      <c r="AJ33" s="18" t="s">
        <v>248</v>
      </c>
    </row>
    <row r="34" spans="1:37" s="39" customFormat="1" ht="82.5" hidden="1" x14ac:dyDescent="0.3">
      <c r="A34" s="28" t="s">
        <v>249</v>
      </c>
      <c r="B34" s="21" t="s">
        <v>250</v>
      </c>
      <c r="C34" s="30" t="s">
        <v>251</v>
      </c>
      <c r="D34" s="30" t="s">
        <v>252</v>
      </c>
      <c r="E34" s="21">
        <v>10</v>
      </c>
      <c r="F34" s="21" t="s">
        <v>253</v>
      </c>
      <c r="G34" s="73">
        <v>44621</v>
      </c>
      <c r="H34" s="20">
        <v>44896</v>
      </c>
      <c r="I34" s="20"/>
      <c r="J34" s="21"/>
      <c r="K34" s="21" t="s">
        <v>47</v>
      </c>
      <c r="L34" s="19">
        <v>0</v>
      </c>
      <c r="M34" s="19">
        <v>0</v>
      </c>
      <c r="N34" s="19">
        <v>0</v>
      </c>
      <c r="O34" s="19"/>
      <c r="P34" s="19"/>
      <c r="Q34" s="19"/>
      <c r="R34" s="19"/>
      <c r="S34" s="19"/>
      <c r="T34" s="19"/>
      <c r="U34" s="19"/>
      <c r="V34" s="19"/>
      <c r="W34" s="61">
        <f t="shared" si="0"/>
        <v>0</v>
      </c>
      <c r="X34" s="61">
        <f t="shared" si="1"/>
        <v>0</v>
      </c>
      <c r="Y34" s="82" t="s">
        <v>254</v>
      </c>
      <c r="Z34" s="18" t="s">
        <v>255</v>
      </c>
      <c r="AA34" s="117" t="s">
        <v>256</v>
      </c>
      <c r="AB34" s="18"/>
      <c r="AC34" s="18"/>
      <c r="AD34" s="18"/>
      <c r="AE34" s="18"/>
      <c r="AF34" s="18"/>
      <c r="AG34" s="18"/>
      <c r="AH34" s="18"/>
      <c r="AI34" s="18"/>
      <c r="AJ34" s="18" t="s">
        <v>257</v>
      </c>
      <c r="AK34" s="1"/>
    </row>
    <row r="35" spans="1:37" ht="66" hidden="1" x14ac:dyDescent="0.3">
      <c r="A35" s="28" t="s">
        <v>249</v>
      </c>
      <c r="B35" s="21" t="s">
        <v>250</v>
      </c>
      <c r="C35" s="30" t="s">
        <v>258</v>
      </c>
      <c r="D35" s="30" t="s">
        <v>259</v>
      </c>
      <c r="E35" s="21">
        <v>800</v>
      </c>
      <c r="F35" s="21" t="s">
        <v>228</v>
      </c>
      <c r="G35" s="20">
        <v>44682</v>
      </c>
      <c r="H35" s="20">
        <v>44896</v>
      </c>
      <c r="I35" s="20"/>
      <c r="J35" s="21"/>
      <c r="K35" s="21" t="s">
        <v>47</v>
      </c>
      <c r="L35" s="19">
        <v>326</v>
      </c>
      <c r="M35" s="19">
        <v>246</v>
      </c>
      <c r="N35" s="19">
        <v>245</v>
      </c>
      <c r="O35" s="19"/>
      <c r="P35" s="19"/>
      <c r="Q35" s="19"/>
      <c r="R35" s="19"/>
      <c r="S35" s="19"/>
      <c r="T35" s="19"/>
      <c r="U35" s="19"/>
      <c r="V35" s="19"/>
      <c r="W35" s="61">
        <f t="shared" si="0"/>
        <v>817</v>
      </c>
      <c r="X35" s="118">
        <f t="shared" si="1"/>
        <v>102.125</v>
      </c>
      <c r="Y35" s="82" t="s">
        <v>260</v>
      </c>
      <c r="Z35" s="18" t="s">
        <v>261</v>
      </c>
      <c r="AA35" s="18" t="s">
        <v>262</v>
      </c>
      <c r="AB35" s="18"/>
      <c r="AC35" s="18"/>
      <c r="AD35" s="18"/>
      <c r="AE35" s="18"/>
      <c r="AF35" s="18"/>
      <c r="AG35" s="18"/>
      <c r="AH35" s="18"/>
      <c r="AI35" s="18"/>
      <c r="AJ35" s="18" t="s">
        <v>263</v>
      </c>
    </row>
    <row r="36" spans="1:37" s="33" customFormat="1" ht="396" hidden="1" x14ac:dyDescent="0.3">
      <c r="A36" s="28" t="s">
        <v>249</v>
      </c>
      <c r="B36" s="21" t="s">
        <v>250</v>
      </c>
      <c r="C36" s="30" t="s">
        <v>264</v>
      </c>
      <c r="D36" s="30" t="s">
        <v>265</v>
      </c>
      <c r="E36" s="21">
        <v>19</v>
      </c>
      <c r="F36" s="21" t="s">
        <v>266</v>
      </c>
      <c r="G36" s="20">
        <v>44621</v>
      </c>
      <c r="H36" s="20">
        <v>44896</v>
      </c>
      <c r="I36" s="20"/>
      <c r="J36" s="20"/>
      <c r="K36" s="20" t="s">
        <v>92</v>
      </c>
      <c r="L36" s="19">
        <v>0</v>
      </c>
      <c r="M36" s="19">
        <v>0</v>
      </c>
      <c r="N36" s="18">
        <v>9</v>
      </c>
      <c r="O36" s="19"/>
      <c r="P36" s="19"/>
      <c r="Q36" s="19"/>
      <c r="R36" s="19"/>
      <c r="S36" s="19"/>
      <c r="T36" s="19"/>
      <c r="U36" s="19"/>
      <c r="V36" s="19"/>
      <c r="W36" s="61">
        <f t="shared" si="0"/>
        <v>9</v>
      </c>
      <c r="X36" s="118">
        <f t="shared" si="1"/>
        <v>47.368421052631582</v>
      </c>
      <c r="Y36" s="88" t="s">
        <v>267</v>
      </c>
      <c r="Z36" s="18" t="s">
        <v>268</v>
      </c>
      <c r="AA36" s="18" t="s">
        <v>269</v>
      </c>
      <c r="AB36" s="18"/>
      <c r="AC36" s="18"/>
      <c r="AD36" s="27"/>
      <c r="AE36" s="18"/>
      <c r="AF36" s="18"/>
      <c r="AG36" s="18"/>
      <c r="AH36" s="18"/>
      <c r="AI36" s="18"/>
      <c r="AJ36" s="18" t="s">
        <v>270</v>
      </c>
    </row>
    <row r="37" spans="1:37" ht="82.5" hidden="1" x14ac:dyDescent="0.3">
      <c r="A37" s="28" t="s">
        <v>249</v>
      </c>
      <c r="B37" s="21" t="s">
        <v>271</v>
      </c>
      <c r="C37" s="30" t="s">
        <v>272</v>
      </c>
      <c r="D37" s="30" t="s">
        <v>273</v>
      </c>
      <c r="E37" s="21">
        <v>1</v>
      </c>
      <c r="F37" s="21" t="s">
        <v>274</v>
      </c>
      <c r="G37" s="20">
        <v>44835</v>
      </c>
      <c r="H37" s="20">
        <v>44896</v>
      </c>
      <c r="I37" s="20"/>
      <c r="J37" s="20"/>
      <c r="K37" s="20" t="s">
        <v>47</v>
      </c>
      <c r="L37" s="19">
        <v>0</v>
      </c>
      <c r="M37" s="19">
        <v>0</v>
      </c>
      <c r="N37" s="19">
        <v>0</v>
      </c>
      <c r="O37" s="19"/>
      <c r="P37" s="19"/>
      <c r="Q37" s="19"/>
      <c r="R37" s="19"/>
      <c r="S37" s="19"/>
      <c r="T37" s="19"/>
      <c r="U37" s="19"/>
      <c r="V37" s="19"/>
      <c r="W37" s="61">
        <f t="shared" si="0"/>
        <v>0</v>
      </c>
      <c r="X37" s="61">
        <f t="shared" si="1"/>
        <v>0</v>
      </c>
      <c r="Y37" s="82" t="s">
        <v>275</v>
      </c>
      <c r="Z37" s="18" t="s">
        <v>276</v>
      </c>
      <c r="AA37" s="18" t="s">
        <v>276</v>
      </c>
      <c r="AB37" s="18"/>
      <c r="AC37" s="18"/>
      <c r="AD37" s="27"/>
      <c r="AE37" s="18"/>
      <c r="AF37" s="18"/>
      <c r="AG37" s="18"/>
      <c r="AH37" s="18"/>
      <c r="AI37" s="18"/>
      <c r="AJ37" s="18" t="s">
        <v>277</v>
      </c>
    </row>
    <row r="38" spans="1:37" s="33" customFormat="1" ht="409.5" hidden="1" x14ac:dyDescent="0.3">
      <c r="A38" s="28" t="s">
        <v>249</v>
      </c>
      <c r="B38" s="21" t="s">
        <v>271</v>
      </c>
      <c r="C38" s="30" t="s">
        <v>278</v>
      </c>
      <c r="D38" s="30" t="s">
        <v>279</v>
      </c>
      <c r="E38" s="38">
        <v>16000</v>
      </c>
      <c r="F38" s="21" t="s">
        <v>280</v>
      </c>
      <c r="G38" s="20">
        <v>44593</v>
      </c>
      <c r="H38" s="20">
        <v>44896</v>
      </c>
      <c r="I38" s="20"/>
      <c r="J38" s="20"/>
      <c r="K38" s="20" t="s">
        <v>92</v>
      </c>
      <c r="L38" s="19">
        <v>665</v>
      </c>
      <c r="M38" s="19" t="s">
        <v>281</v>
      </c>
      <c r="N38" s="19">
        <v>1272</v>
      </c>
      <c r="O38" s="19"/>
      <c r="P38" s="19"/>
      <c r="Q38" s="19"/>
      <c r="R38" s="19"/>
      <c r="S38" s="19"/>
      <c r="T38" s="19"/>
      <c r="U38" s="19"/>
      <c r="V38" s="19"/>
      <c r="W38" s="61">
        <f t="shared" si="0"/>
        <v>1937</v>
      </c>
      <c r="X38" s="118">
        <f t="shared" si="1"/>
        <v>12.106249999999999</v>
      </c>
      <c r="Y38" s="82" t="s">
        <v>282</v>
      </c>
      <c r="Z38" s="18" t="s">
        <v>283</v>
      </c>
      <c r="AA38" s="89" t="s">
        <v>284</v>
      </c>
      <c r="AB38" s="18"/>
      <c r="AC38" s="18"/>
      <c r="AD38" s="18"/>
      <c r="AE38" s="40"/>
      <c r="AF38" s="18"/>
      <c r="AG38" s="18"/>
      <c r="AH38" s="27"/>
      <c r="AI38" s="18"/>
      <c r="AJ38" s="18" t="s">
        <v>285</v>
      </c>
    </row>
    <row r="39" spans="1:37" s="33" customFormat="1" ht="409.5" hidden="1" x14ac:dyDescent="0.2">
      <c r="A39" s="28" t="s">
        <v>249</v>
      </c>
      <c r="B39" s="21" t="s">
        <v>286</v>
      </c>
      <c r="C39" s="30" t="s">
        <v>287</v>
      </c>
      <c r="D39" s="30" t="s">
        <v>288</v>
      </c>
      <c r="E39" s="21">
        <v>10</v>
      </c>
      <c r="F39" s="21" t="s">
        <v>289</v>
      </c>
      <c r="G39" s="20">
        <v>44774</v>
      </c>
      <c r="H39" s="20">
        <v>44896</v>
      </c>
      <c r="I39" s="20"/>
      <c r="J39" s="20"/>
      <c r="K39" s="20" t="s">
        <v>47</v>
      </c>
      <c r="L39" s="19">
        <v>2</v>
      </c>
      <c r="M39" s="19">
        <v>0</v>
      </c>
      <c r="N39" s="19">
        <v>0</v>
      </c>
      <c r="O39" s="19"/>
      <c r="P39" s="19"/>
      <c r="Q39" s="19"/>
      <c r="R39" s="19"/>
      <c r="S39" s="19"/>
      <c r="T39" s="19"/>
      <c r="U39" s="19"/>
      <c r="V39" s="19"/>
      <c r="W39" s="61">
        <f t="shared" si="0"/>
        <v>2</v>
      </c>
      <c r="X39" s="61">
        <f t="shared" si="1"/>
        <v>20</v>
      </c>
      <c r="Y39" s="96" t="s">
        <v>290</v>
      </c>
      <c r="Z39" s="18" t="s">
        <v>291</v>
      </c>
      <c r="AA39" s="121" t="s">
        <v>292</v>
      </c>
      <c r="AB39" s="18"/>
      <c r="AC39" s="18"/>
      <c r="AD39" s="27"/>
      <c r="AE39" s="18"/>
      <c r="AF39" s="18"/>
      <c r="AG39" s="18"/>
      <c r="AH39" s="18"/>
      <c r="AI39" s="18"/>
      <c r="AJ39" s="18" t="s">
        <v>293</v>
      </c>
    </row>
    <row r="40" spans="1:37" ht="409.5" x14ac:dyDescent="0.3">
      <c r="A40" s="28" t="s">
        <v>249</v>
      </c>
      <c r="B40" s="21" t="s">
        <v>294</v>
      </c>
      <c r="C40" s="30" t="s">
        <v>295</v>
      </c>
      <c r="D40" s="30" t="s">
        <v>296</v>
      </c>
      <c r="E40" s="21">
        <v>100</v>
      </c>
      <c r="F40" s="21" t="s">
        <v>31</v>
      </c>
      <c r="G40" s="20">
        <v>44593</v>
      </c>
      <c r="H40" s="20">
        <v>44896</v>
      </c>
      <c r="I40" s="20"/>
      <c r="J40" s="20"/>
      <c r="K40" s="20" t="s">
        <v>47</v>
      </c>
      <c r="L40" s="19">
        <v>9.09</v>
      </c>
      <c r="M40" s="19">
        <v>9.09</v>
      </c>
      <c r="N40" s="19">
        <v>9.09</v>
      </c>
      <c r="O40" s="19">
        <v>9.09</v>
      </c>
      <c r="P40" s="19">
        <v>9.09</v>
      </c>
      <c r="Q40" s="19"/>
      <c r="R40" s="19"/>
      <c r="S40" s="19"/>
      <c r="T40" s="19"/>
      <c r="U40" s="19"/>
      <c r="V40" s="19"/>
      <c r="W40" s="61">
        <f t="shared" si="0"/>
        <v>45.45</v>
      </c>
      <c r="X40" s="61">
        <f t="shared" si="1"/>
        <v>45.45</v>
      </c>
      <c r="Y40" s="82" t="s">
        <v>297</v>
      </c>
      <c r="Z40" s="18" t="s">
        <v>298</v>
      </c>
      <c r="AA40" s="147" t="s">
        <v>299</v>
      </c>
      <c r="AB40" s="18" t="s">
        <v>478</v>
      </c>
      <c r="AC40" s="18" t="s">
        <v>479</v>
      </c>
      <c r="AD40" s="27"/>
      <c r="AE40" s="18"/>
      <c r="AF40" s="18"/>
      <c r="AG40" s="18"/>
      <c r="AH40" s="18"/>
      <c r="AI40" s="18"/>
      <c r="AJ40" s="18" t="s">
        <v>300</v>
      </c>
    </row>
    <row r="41" spans="1:37" s="33" customFormat="1" ht="214.5" hidden="1" x14ac:dyDescent="0.3">
      <c r="A41" s="28" t="s">
        <v>301</v>
      </c>
      <c r="B41" s="21" t="s">
        <v>302</v>
      </c>
      <c r="C41" s="30" t="s">
        <v>303</v>
      </c>
      <c r="D41" s="30" t="s">
        <v>304</v>
      </c>
      <c r="E41" s="21">
        <v>100</v>
      </c>
      <c r="F41" s="21" t="s">
        <v>280</v>
      </c>
      <c r="G41" s="20">
        <v>44562</v>
      </c>
      <c r="H41" s="20">
        <v>44865</v>
      </c>
      <c r="I41" s="89" t="s">
        <v>305</v>
      </c>
      <c r="J41" s="20"/>
      <c r="K41" s="20" t="s">
        <v>92</v>
      </c>
      <c r="L41" s="19">
        <v>0</v>
      </c>
      <c r="M41" s="19">
        <v>0</v>
      </c>
      <c r="N41" s="125">
        <v>0</v>
      </c>
      <c r="O41" s="19"/>
      <c r="P41" s="19"/>
      <c r="Q41" s="19"/>
      <c r="R41" s="19"/>
      <c r="S41" s="19"/>
      <c r="T41" s="19"/>
      <c r="U41" s="19"/>
      <c r="V41" s="19"/>
      <c r="W41" s="61">
        <f t="shared" si="0"/>
        <v>0</v>
      </c>
      <c r="X41" s="61">
        <f t="shared" si="1"/>
        <v>0</v>
      </c>
      <c r="Y41" s="18" t="s">
        <v>306</v>
      </c>
      <c r="Z41" s="18" t="s">
        <v>307</v>
      </c>
      <c r="AA41" s="123" t="s">
        <v>308</v>
      </c>
      <c r="AB41" s="18"/>
      <c r="AC41" s="18"/>
      <c r="AD41" s="18"/>
      <c r="AE41" s="18"/>
      <c r="AF41" s="18"/>
      <c r="AG41" s="18"/>
      <c r="AH41" s="18"/>
      <c r="AI41" s="18"/>
      <c r="AJ41" s="18" t="s">
        <v>309</v>
      </c>
    </row>
    <row r="42" spans="1:37" s="33" customFormat="1" ht="123.75" hidden="1" customHeight="1" x14ac:dyDescent="0.3">
      <c r="A42" s="28" t="s">
        <v>301</v>
      </c>
      <c r="B42" s="21" t="s">
        <v>302</v>
      </c>
      <c r="C42" s="138" t="s">
        <v>310</v>
      </c>
      <c r="D42" s="138" t="s">
        <v>311</v>
      </c>
      <c r="E42" s="111">
        <v>4000</v>
      </c>
      <c r="F42" s="21" t="s">
        <v>280</v>
      </c>
      <c r="G42" s="139">
        <v>44562</v>
      </c>
      <c r="H42" s="139">
        <v>44712</v>
      </c>
      <c r="I42" s="89" t="s">
        <v>305</v>
      </c>
      <c r="J42" s="21"/>
      <c r="K42" s="111" t="s">
        <v>221</v>
      </c>
      <c r="L42" s="107">
        <v>2909</v>
      </c>
      <c r="M42" s="19">
        <v>2835</v>
      </c>
      <c r="N42" s="126">
        <v>2886</v>
      </c>
      <c r="O42" s="19"/>
      <c r="P42" s="19"/>
      <c r="Q42" s="19"/>
      <c r="R42" s="19"/>
      <c r="S42" s="19"/>
      <c r="T42" s="19"/>
      <c r="U42" s="19"/>
      <c r="V42" s="19"/>
      <c r="W42" s="61">
        <f t="shared" si="0"/>
        <v>8630</v>
      </c>
      <c r="X42" s="61">
        <f t="shared" si="1"/>
        <v>215.75</v>
      </c>
      <c r="Y42" s="18" t="s">
        <v>312</v>
      </c>
      <c r="Z42" s="18" t="s">
        <v>313</v>
      </c>
      <c r="AA42" s="124" t="s">
        <v>314</v>
      </c>
      <c r="AB42" s="18"/>
      <c r="AC42" s="18"/>
      <c r="AD42" s="18"/>
      <c r="AE42" s="18"/>
      <c r="AF42" s="18"/>
      <c r="AG42" s="18"/>
      <c r="AH42" s="18"/>
      <c r="AI42" s="18"/>
      <c r="AJ42" s="18" t="s">
        <v>315</v>
      </c>
    </row>
    <row r="43" spans="1:37" s="33" customFormat="1" ht="214.5" hidden="1" x14ac:dyDescent="0.3">
      <c r="A43" s="30" t="s">
        <v>301</v>
      </c>
      <c r="B43" s="21" t="s">
        <v>316</v>
      </c>
      <c r="C43" s="108" t="s">
        <v>310</v>
      </c>
      <c r="D43" s="108" t="s">
        <v>311</v>
      </c>
      <c r="E43" s="111">
        <v>1000</v>
      </c>
      <c r="F43" s="21" t="s">
        <v>280</v>
      </c>
      <c r="G43" s="20">
        <v>44562</v>
      </c>
      <c r="H43" s="20">
        <v>44712</v>
      </c>
      <c r="I43" s="89" t="s">
        <v>317</v>
      </c>
      <c r="J43" s="21"/>
      <c r="K43" s="111" t="s">
        <v>221</v>
      </c>
      <c r="L43" s="90">
        <v>1859</v>
      </c>
      <c r="M43" s="19">
        <v>916</v>
      </c>
      <c r="N43" s="61">
        <v>885</v>
      </c>
      <c r="O43" s="19"/>
      <c r="P43" s="19"/>
      <c r="Q43" s="19"/>
      <c r="R43" s="19"/>
      <c r="S43" s="19"/>
      <c r="T43" s="19"/>
      <c r="U43" s="19"/>
      <c r="V43" s="19"/>
      <c r="W43" s="61">
        <f t="shared" si="0"/>
        <v>3660</v>
      </c>
      <c r="X43" s="61">
        <f t="shared" si="1"/>
        <v>366</v>
      </c>
      <c r="Y43" s="127" t="s">
        <v>318</v>
      </c>
      <c r="Z43" s="18" t="s">
        <v>319</v>
      </c>
      <c r="AA43" s="124" t="s">
        <v>320</v>
      </c>
      <c r="AB43" s="18"/>
      <c r="AC43" s="18"/>
      <c r="AD43" s="18"/>
      <c r="AE43" s="18"/>
      <c r="AF43" s="18"/>
      <c r="AG43" s="18"/>
      <c r="AH43" s="18"/>
      <c r="AI43" s="18"/>
      <c r="AJ43" s="18" t="s">
        <v>321</v>
      </c>
    </row>
    <row r="44" spans="1:37" s="33" customFormat="1" ht="99" hidden="1" x14ac:dyDescent="0.3">
      <c r="A44" s="28" t="s">
        <v>301</v>
      </c>
      <c r="B44" s="21" t="s">
        <v>316</v>
      </c>
      <c r="C44" s="30" t="s">
        <v>322</v>
      </c>
      <c r="D44" s="30" t="s">
        <v>323</v>
      </c>
      <c r="E44" s="92">
        <v>2500</v>
      </c>
      <c r="F44" s="21" t="s">
        <v>280</v>
      </c>
      <c r="G44" s="20">
        <v>44562</v>
      </c>
      <c r="H44" s="20">
        <v>44896</v>
      </c>
      <c r="I44" s="89" t="s">
        <v>317</v>
      </c>
      <c r="J44" s="20"/>
      <c r="K44" s="20" t="s">
        <v>92</v>
      </c>
      <c r="L44" s="90">
        <v>318</v>
      </c>
      <c r="M44" s="19">
        <v>619</v>
      </c>
      <c r="N44" s="126">
        <v>413</v>
      </c>
      <c r="O44" s="19"/>
      <c r="P44" s="19"/>
      <c r="Q44" s="19"/>
      <c r="R44" s="19"/>
      <c r="S44" s="19"/>
      <c r="T44" s="19"/>
      <c r="U44" s="19"/>
      <c r="V44" s="19"/>
      <c r="W44" s="61">
        <f t="shared" si="0"/>
        <v>1350</v>
      </c>
      <c r="X44" s="91">
        <f>W44/E44</f>
        <v>0.54</v>
      </c>
      <c r="Y44" s="18" t="s">
        <v>324</v>
      </c>
      <c r="Z44" s="18" t="s">
        <v>325</v>
      </c>
      <c r="AA44" s="124" t="s">
        <v>326</v>
      </c>
      <c r="AB44" s="18"/>
      <c r="AC44" s="18"/>
      <c r="AD44" s="18"/>
      <c r="AE44" s="18"/>
      <c r="AF44" s="18"/>
      <c r="AG44" s="18"/>
      <c r="AH44" s="18"/>
      <c r="AI44" s="18"/>
      <c r="AJ44" s="18" t="s">
        <v>327</v>
      </c>
    </row>
    <row r="45" spans="1:37" s="33" customFormat="1" ht="115.5" hidden="1" x14ac:dyDescent="0.3">
      <c r="A45" s="28" t="s">
        <v>301</v>
      </c>
      <c r="B45" s="21" t="s">
        <v>316</v>
      </c>
      <c r="C45" s="30" t="s">
        <v>328</v>
      </c>
      <c r="D45" s="30" t="s">
        <v>329</v>
      </c>
      <c r="E45" s="21">
        <v>5500</v>
      </c>
      <c r="F45" s="21" t="s">
        <v>280</v>
      </c>
      <c r="G45" s="20">
        <v>44562</v>
      </c>
      <c r="H45" s="20">
        <v>44896</v>
      </c>
      <c r="I45" s="89" t="s">
        <v>317</v>
      </c>
      <c r="J45" s="20"/>
      <c r="K45" s="20" t="s">
        <v>92</v>
      </c>
      <c r="L45" s="19">
        <v>756</v>
      </c>
      <c r="M45" s="19">
        <v>801</v>
      </c>
      <c r="N45" s="126">
        <v>845</v>
      </c>
      <c r="O45" s="19"/>
      <c r="P45" s="19"/>
      <c r="Q45" s="19"/>
      <c r="R45" s="19"/>
      <c r="S45" s="19"/>
      <c r="T45" s="19"/>
      <c r="U45" s="19"/>
      <c r="V45" s="19"/>
      <c r="W45" s="61">
        <f t="shared" si="0"/>
        <v>2402</v>
      </c>
      <c r="X45" s="93">
        <f>W45/E45</f>
        <v>0.43672727272727274</v>
      </c>
      <c r="Y45" s="18" t="s">
        <v>330</v>
      </c>
      <c r="Z45" s="18" t="s">
        <v>331</v>
      </c>
      <c r="AA45" s="124" t="s">
        <v>332</v>
      </c>
      <c r="AB45" s="18"/>
      <c r="AC45" s="18"/>
      <c r="AD45" s="18"/>
      <c r="AE45" s="18"/>
      <c r="AF45" s="18"/>
      <c r="AG45" s="18"/>
      <c r="AH45" s="18"/>
      <c r="AI45" s="18"/>
      <c r="AJ45" s="18" t="s">
        <v>333</v>
      </c>
    </row>
    <row r="46" spans="1:37" s="33" customFormat="1" ht="99" hidden="1" x14ac:dyDescent="0.3">
      <c r="A46" s="28" t="s">
        <v>301</v>
      </c>
      <c r="B46" s="21" t="s">
        <v>316</v>
      </c>
      <c r="C46" s="30" t="s">
        <v>334</v>
      </c>
      <c r="D46" s="30" t="s">
        <v>335</v>
      </c>
      <c r="E46" s="21">
        <v>2200</v>
      </c>
      <c r="F46" s="21" t="s">
        <v>336</v>
      </c>
      <c r="G46" s="20">
        <v>44562</v>
      </c>
      <c r="H46" s="20">
        <v>44896</v>
      </c>
      <c r="I46" s="89" t="s">
        <v>317</v>
      </c>
      <c r="J46" s="20"/>
      <c r="K46" s="20" t="s">
        <v>92</v>
      </c>
      <c r="L46" s="19">
        <v>213</v>
      </c>
      <c r="M46" s="19">
        <v>285</v>
      </c>
      <c r="N46" s="126">
        <v>164</v>
      </c>
      <c r="O46" s="19"/>
      <c r="P46" s="19"/>
      <c r="Q46" s="19"/>
      <c r="R46" s="19"/>
      <c r="S46" s="19"/>
      <c r="T46" s="19"/>
      <c r="U46" s="19"/>
      <c r="V46" s="19"/>
      <c r="W46" s="61">
        <f t="shared" si="0"/>
        <v>662</v>
      </c>
      <c r="X46" s="93">
        <f>W46/E46</f>
        <v>0.3009090909090909</v>
      </c>
      <c r="Y46" s="89" t="s">
        <v>337</v>
      </c>
      <c r="Z46" s="18" t="s">
        <v>338</v>
      </c>
      <c r="AA46" s="124" t="s">
        <v>339</v>
      </c>
      <c r="AB46" s="18"/>
      <c r="AC46" s="18"/>
      <c r="AD46" s="18"/>
      <c r="AE46" s="18"/>
      <c r="AF46" s="18"/>
      <c r="AG46" s="18"/>
      <c r="AH46" s="18"/>
      <c r="AI46" s="18"/>
      <c r="AJ46" s="18" t="s">
        <v>333</v>
      </c>
    </row>
    <row r="47" spans="1:37" ht="409.5" hidden="1" x14ac:dyDescent="0.25">
      <c r="A47" s="28" t="s">
        <v>340</v>
      </c>
      <c r="B47" s="21" t="s">
        <v>341</v>
      </c>
      <c r="C47" s="30" t="s">
        <v>342</v>
      </c>
      <c r="D47" s="30" t="s">
        <v>343</v>
      </c>
      <c r="E47" s="21">
        <v>50</v>
      </c>
      <c r="F47" s="21" t="s">
        <v>149</v>
      </c>
      <c r="G47" s="20">
        <v>44713</v>
      </c>
      <c r="H47" s="20">
        <v>44916</v>
      </c>
      <c r="I47" s="20"/>
      <c r="J47" s="20"/>
      <c r="K47" s="20" t="s">
        <v>150</v>
      </c>
      <c r="L47" s="19">
        <v>0</v>
      </c>
      <c r="M47" s="19">
        <v>0</v>
      </c>
      <c r="N47" s="19">
        <v>0</v>
      </c>
      <c r="O47" s="19"/>
      <c r="P47" s="19"/>
      <c r="Q47" s="19"/>
      <c r="R47" s="19"/>
      <c r="S47" s="19"/>
      <c r="T47" s="19"/>
      <c r="U47" s="19"/>
      <c r="V47" s="19"/>
      <c r="W47" s="61">
        <f t="shared" si="0"/>
        <v>0</v>
      </c>
      <c r="X47" s="61">
        <f t="shared" si="1"/>
        <v>0</v>
      </c>
      <c r="Y47" s="18" t="s">
        <v>344</v>
      </c>
      <c r="Z47" s="18" t="s">
        <v>345</v>
      </c>
      <c r="AA47" s="119" t="s">
        <v>346</v>
      </c>
      <c r="AB47" s="18"/>
      <c r="AC47" s="18"/>
      <c r="AD47" s="18"/>
      <c r="AE47" s="18"/>
      <c r="AF47" s="18"/>
      <c r="AG47" s="18"/>
      <c r="AH47" s="18"/>
      <c r="AI47" s="18"/>
      <c r="AJ47" s="18" t="s">
        <v>347</v>
      </c>
    </row>
    <row r="48" spans="1:37" ht="213.75" hidden="1" customHeight="1" x14ac:dyDescent="0.25">
      <c r="A48" s="28" t="s">
        <v>340</v>
      </c>
      <c r="B48" s="21" t="s">
        <v>341</v>
      </c>
      <c r="C48" s="30" t="s">
        <v>348</v>
      </c>
      <c r="D48" s="41" t="s">
        <v>349</v>
      </c>
      <c r="E48" s="21">
        <v>100</v>
      </c>
      <c r="F48" s="21" t="s">
        <v>31</v>
      </c>
      <c r="G48" s="20">
        <v>44562</v>
      </c>
      <c r="H48" s="20">
        <v>44896</v>
      </c>
      <c r="I48" s="20"/>
      <c r="J48" s="20"/>
      <c r="K48" s="24" t="s">
        <v>47</v>
      </c>
      <c r="L48" s="85">
        <v>9.5000000000000001E-2</v>
      </c>
      <c r="M48" s="85">
        <v>4.7E-2</v>
      </c>
      <c r="N48" s="85">
        <v>0</v>
      </c>
      <c r="O48" s="85"/>
      <c r="P48" s="85"/>
      <c r="Q48" s="85"/>
      <c r="R48" s="85"/>
      <c r="S48" s="85"/>
      <c r="T48" s="85"/>
      <c r="U48" s="85"/>
      <c r="V48" s="85"/>
      <c r="W48" s="106">
        <f>L48+M48+N48+O48+P48+Q48+R48+S48+T48+U48+V48</f>
        <v>0.14200000000000002</v>
      </c>
      <c r="X48" s="106">
        <f t="shared" si="1"/>
        <v>0.14200000000000002</v>
      </c>
      <c r="Y48" s="18" t="s">
        <v>350</v>
      </c>
      <c r="Z48" s="18" t="s">
        <v>351</v>
      </c>
      <c r="AA48" s="120" t="s">
        <v>352</v>
      </c>
      <c r="AB48" s="18"/>
      <c r="AC48" s="18"/>
      <c r="AD48" s="18"/>
      <c r="AE48" s="18"/>
      <c r="AF48" s="18"/>
      <c r="AG48" s="18"/>
      <c r="AH48" s="18"/>
      <c r="AI48" s="31"/>
      <c r="AJ48" s="18" t="s">
        <v>353</v>
      </c>
    </row>
    <row r="49" spans="1:36" ht="409.5" hidden="1" x14ac:dyDescent="0.25">
      <c r="A49" s="28" t="s">
        <v>340</v>
      </c>
      <c r="B49" s="21" t="s">
        <v>341</v>
      </c>
      <c r="C49" s="18" t="s">
        <v>354</v>
      </c>
      <c r="D49" s="42" t="s">
        <v>355</v>
      </c>
      <c r="E49" s="21">
        <v>450</v>
      </c>
      <c r="F49" s="21" t="s">
        <v>280</v>
      </c>
      <c r="G49" s="20">
        <v>44562</v>
      </c>
      <c r="H49" s="20">
        <v>44896</v>
      </c>
      <c r="I49" s="20"/>
      <c r="J49" s="20"/>
      <c r="K49" s="20" t="s">
        <v>92</v>
      </c>
      <c r="L49" s="19">
        <v>0</v>
      </c>
      <c r="M49" s="19">
        <v>0</v>
      </c>
      <c r="N49" s="19">
        <v>0</v>
      </c>
      <c r="O49" s="19"/>
      <c r="P49" s="19"/>
      <c r="Q49" s="19"/>
      <c r="R49" s="19"/>
      <c r="S49" s="19"/>
      <c r="T49" s="19"/>
      <c r="U49" s="19"/>
      <c r="V49" s="19"/>
      <c r="W49" s="61">
        <f t="shared" si="0"/>
        <v>0</v>
      </c>
      <c r="X49" s="61">
        <f t="shared" si="1"/>
        <v>0</v>
      </c>
      <c r="Y49" s="18" t="s">
        <v>356</v>
      </c>
      <c r="Z49" s="18" t="s">
        <v>357</v>
      </c>
      <c r="AA49" s="120" t="s">
        <v>358</v>
      </c>
      <c r="AB49" s="18"/>
      <c r="AC49" s="18"/>
      <c r="AD49" s="18"/>
      <c r="AE49" s="18"/>
      <c r="AF49" s="18"/>
      <c r="AG49" s="18"/>
      <c r="AH49" s="18"/>
      <c r="AI49" s="18"/>
      <c r="AJ49" s="18" t="s">
        <v>359</v>
      </c>
    </row>
    <row r="50" spans="1:36" ht="148.5" hidden="1" x14ac:dyDescent="0.3">
      <c r="A50" s="30" t="s">
        <v>360</v>
      </c>
      <c r="B50" s="30" t="s">
        <v>361</v>
      </c>
      <c r="C50" s="18" t="s">
        <v>362</v>
      </c>
      <c r="D50" s="30" t="s">
        <v>363</v>
      </c>
      <c r="E50" s="21">
        <v>2550</v>
      </c>
      <c r="F50" s="21" t="s">
        <v>364</v>
      </c>
      <c r="G50" s="20">
        <v>44562</v>
      </c>
      <c r="H50" s="20">
        <v>44896</v>
      </c>
      <c r="I50" s="20"/>
      <c r="J50" s="20"/>
      <c r="K50" s="20" t="s">
        <v>221</v>
      </c>
      <c r="L50" s="19">
        <v>681</v>
      </c>
      <c r="M50" s="19">
        <v>848</v>
      </c>
      <c r="N50" s="19">
        <v>470</v>
      </c>
      <c r="O50" s="19"/>
      <c r="P50" s="19"/>
      <c r="Q50" s="19"/>
      <c r="R50" s="19"/>
      <c r="S50" s="19"/>
      <c r="T50" s="19"/>
      <c r="U50" s="19"/>
      <c r="V50" s="19"/>
      <c r="W50" s="61">
        <f t="shared" si="0"/>
        <v>1999</v>
      </c>
      <c r="X50" s="61">
        <f t="shared" si="1"/>
        <v>78.392156862745097</v>
      </c>
      <c r="Y50" s="82" t="s">
        <v>365</v>
      </c>
      <c r="Z50" s="82" t="s">
        <v>366</v>
      </c>
      <c r="AA50" s="82" t="s">
        <v>367</v>
      </c>
      <c r="AB50" s="18"/>
      <c r="AC50" s="18"/>
      <c r="AD50" s="18"/>
      <c r="AE50" s="18"/>
      <c r="AF50" s="18"/>
      <c r="AG50" s="18"/>
      <c r="AH50" s="18"/>
      <c r="AI50" s="18"/>
      <c r="AJ50" s="18" t="s">
        <v>368</v>
      </c>
    </row>
    <row r="51" spans="1:36" ht="363" hidden="1" x14ac:dyDescent="0.3">
      <c r="A51" s="30" t="s">
        <v>360</v>
      </c>
      <c r="B51" s="30" t="s">
        <v>361</v>
      </c>
      <c r="C51" s="18" t="s">
        <v>369</v>
      </c>
      <c r="D51" s="30" t="s">
        <v>370</v>
      </c>
      <c r="E51" s="21">
        <v>3</v>
      </c>
      <c r="F51" s="21" t="s">
        <v>371</v>
      </c>
      <c r="G51" s="20">
        <v>44562</v>
      </c>
      <c r="H51" s="20">
        <v>44896</v>
      </c>
      <c r="I51" s="94" t="s">
        <v>372</v>
      </c>
      <c r="J51" s="20"/>
      <c r="K51" s="20" t="s">
        <v>221</v>
      </c>
      <c r="L51" s="19">
        <v>0</v>
      </c>
      <c r="M51" s="61">
        <v>2</v>
      </c>
      <c r="N51" s="19">
        <v>2</v>
      </c>
      <c r="O51" s="19"/>
      <c r="P51" s="19"/>
      <c r="Q51" s="19"/>
      <c r="R51" s="19"/>
      <c r="S51" s="19"/>
      <c r="T51" s="19"/>
      <c r="U51" s="19"/>
      <c r="V51" s="19"/>
      <c r="W51" s="61">
        <v>2</v>
      </c>
      <c r="X51" s="61">
        <f t="shared" si="1"/>
        <v>66.666666666666671</v>
      </c>
      <c r="Y51" s="82" t="s">
        <v>373</v>
      </c>
      <c r="Z51" s="110" t="s">
        <v>374</v>
      </c>
      <c r="AA51" s="82" t="s">
        <v>375</v>
      </c>
      <c r="AB51" s="18"/>
      <c r="AC51" s="18"/>
      <c r="AD51" s="18"/>
      <c r="AE51" s="18"/>
      <c r="AF51" s="18"/>
      <c r="AG51" s="18"/>
      <c r="AH51" s="18"/>
      <c r="AI51" s="18"/>
      <c r="AJ51" s="18" t="s">
        <v>376</v>
      </c>
    </row>
    <row r="52" spans="1:36" s="33" customFormat="1" ht="231" hidden="1" x14ac:dyDescent="0.3">
      <c r="A52" s="30" t="s">
        <v>360</v>
      </c>
      <c r="B52" s="30" t="s">
        <v>361</v>
      </c>
      <c r="C52" s="18" t="s">
        <v>377</v>
      </c>
      <c r="D52" s="30" t="s">
        <v>378</v>
      </c>
      <c r="E52" s="21">
        <v>1500</v>
      </c>
      <c r="F52" s="21" t="s">
        <v>280</v>
      </c>
      <c r="G52" s="20">
        <v>43831</v>
      </c>
      <c r="H52" s="20">
        <v>45261</v>
      </c>
      <c r="I52" s="94" t="s">
        <v>379</v>
      </c>
      <c r="J52" s="20"/>
      <c r="K52" s="20" t="s">
        <v>92</v>
      </c>
      <c r="L52" s="19">
        <v>65</v>
      </c>
      <c r="M52" s="61">
        <v>282</v>
      </c>
      <c r="N52" s="19">
        <v>112</v>
      </c>
      <c r="O52" s="19"/>
      <c r="P52" s="19"/>
      <c r="Q52" s="19"/>
      <c r="R52" s="19"/>
      <c r="S52" s="19"/>
      <c r="T52" s="19"/>
      <c r="U52" s="19"/>
      <c r="V52" s="19"/>
      <c r="W52" s="61">
        <f t="shared" si="0"/>
        <v>459</v>
      </c>
      <c r="X52" s="61">
        <f t="shared" si="1"/>
        <v>30.6</v>
      </c>
      <c r="Y52" s="82" t="s">
        <v>380</v>
      </c>
      <c r="Z52" s="110" t="s">
        <v>381</v>
      </c>
      <c r="AA52" s="88" t="s">
        <v>382</v>
      </c>
      <c r="AB52" s="18"/>
      <c r="AC52" s="18"/>
      <c r="AD52" s="18"/>
      <c r="AE52" s="18"/>
      <c r="AF52" s="18"/>
      <c r="AG52" s="18"/>
      <c r="AH52" s="18"/>
      <c r="AI52" s="18"/>
      <c r="AJ52" s="18" t="s">
        <v>383</v>
      </c>
    </row>
    <row r="53" spans="1:36" ht="165" hidden="1" x14ac:dyDescent="0.3">
      <c r="A53" s="30" t="s">
        <v>360</v>
      </c>
      <c r="B53" s="30" t="s">
        <v>384</v>
      </c>
      <c r="C53" s="18" t="s">
        <v>385</v>
      </c>
      <c r="D53" s="30" t="s">
        <v>386</v>
      </c>
      <c r="E53" s="21">
        <v>2</v>
      </c>
      <c r="F53" s="21" t="s">
        <v>387</v>
      </c>
      <c r="G53" s="20">
        <v>44562</v>
      </c>
      <c r="H53" s="20">
        <v>44896</v>
      </c>
      <c r="I53" s="94" t="s">
        <v>388</v>
      </c>
      <c r="J53" s="20"/>
      <c r="K53" s="20" t="s">
        <v>389</v>
      </c>
      <c r="L53" s="19">
        <v>0</v>
      </c>
      <c r="M53" s="61">
        <v>0</v>
      </c>
      <c r="N53" s="19">
        <v>0</v>
      </c>
      <c r="O53" s="19"/>
      <c r="P53" s="19"/>
      <c r="Q53" s="19"/>
      <c r="R53" s="19"/>
      <c r="S53" s="19"/>
      <c r="T53" s="19"/>
      <c r="U53" s="19"/>
      <c r="V53" s="19"/>
      <c r="W53" s="61">
        <f t="shared" si="0"/>
        <v>0</v>
      </c>
      <c r="X53" s="61">
        <f t="shared" si="1"/>
        <v>0</v>
      </c>
      <c r="Y53" s="82" t="s">
        <v>390</v>
      </c>
      <c r="Z53" s="110" t="s">
        <v>391</v>
      </c>
      <c r="AA53" s="122" t="s">
        <v>392</v>
      </c>
      <c r="AB53" s="18"/>
      <c r="AC53" s="18"/>
      <c r="AD53" s="18"/>
      <c r="AE53" s="18"/>
      <c r="AF53" s="18"/>
      <c r="AG53" s="18"/>
      <c r="AH53" s="18"/>
      <c r="AI53" s="18"/>
      <c r="AJ53" s="18" t="s">
        <v>138</v>
      </c>
    </row>
    <row r="54" spans="1:36" ht="132" hidden="1" x14ac:dyDescent="0.3">
      <c r="A54" s="30" t="s">
        <v>360</v>
      </c>
      <c r="B54" s="21" t="s">
        <v>393</v>
      </c>
      <c r="C54" s="30" t="s">
        <v>394</v>
      </c>
      <c r="D54" s="30" t="s">
        <v>395</v>
      </c>
      <c r="E54" s="21">
        <v>100</v>
      </c>
      <c r="F54" s="20" t="s">
        <v>31</v>
      </c>
      <c r="G54" s="20">
        <v>44562</v>
      </c>
      <c r="H54" s="20">
        <v>44896</v>
      </c>
      <c r="I54" s="20"/>
      <c r="J54" s="20"/>
      <c r="K54" s="20" t="s">
        <v>221</v>
      </c>
      <c r="L54" s="19">
        <v>0</v>
      </c>
      <c r="M54" s="87">
        <v>1</v>
      </c>
      <c r="N54" s="87">
        <v>1</v>
      </c>
      <c r="O54" s="19"/>
      <c r="P54" s="19"/>
      <c r="Q54" s="19"/>
      <c r="R54" s="19"/>
      <c r="S54" s="19"/>
      <c r="T54" s="19"/>
      <c r="U54" s="19"/>
      <c r="V54" s="19"/>
      <c r="W54" s="87">
        <v>1</v>
      </c>
      <c r="X54" s="61">
        <f t="shared" si="1"/>
        <v>1</v>
      </c>
      <c r="Y54" s="18" t="s">
        <v>396</v>
      </c>
      <c r="Z54" s="110" t="s">
        <v>397</v>
      </c>
      <c r="AA54" s="110" t="s">
        <v>398</v>
      </c>
      <c r="AB54" s="18"/>
      <c r="AC54" s="18"/>
      <c r="AD54" s="18"/>
      <c r="AE54" s="18"/>
      <c r="AF54" s="18"/>
      <c r="AG54" s="18"/>
      <c r="AH54" s="18"/>
      <c r="AI54" s="18"/>
      <c r="AJ54" s="18" t="s">
        <v>399</v>
      </c>
    </row>
    <row r="55" spans="1:36" ht="181.5" hidden="1" x14ac:dyDescent="0.3">
      <c r="A55" s="30" t="s">
        <v>360</v>
      </c>
      <c r="B55" s="21" t="s">
        <v>400</v>
      </c>
      <c r="C55" s="18" t="s">
        <v>401</v>
      </c>
      <c r="D55" s="18" t="s">
        <v>402</v>
      </c>
      <c r="E55" s="21">
        <v>1</v>
      </c>
      <c r="F55" s="21" t="s">
        <v>403</v>
      </c>
      <c r="G55" s="20">
        <v>44562</v>
      </c>
      <c r="H55" s="20">
        <v>44896</v>
      </c>
      <c r="I55" s="20"/>
      <c r="J55" s="20"/>
      <c r="K55" s="20" t="s">
        <v>32</v>
      </c>
      <c r="L55" s="19">
        <v>0</v>
      </c>
      <c r="M55" s="61">
        <v>0</v>
      </c>
      <c r="N55" s="19">
        <v>0</v>
      </c>
      <c r="O55" s="19"/>
      <c r="P55" s="19"/>
      <c r="Q55" s="19"/>
      <c r="R55" s="19"/>
      <c r="S55" s="19"/>
      <c r="T55" s="19"/>
      <c r="U55" s="19"/>
      <c r="V55" s="19"/>
      <c r="W55" s="61">
        <f t="shared" si="0"/>
        <v>0</v>
      </c>
      <c r="X55" s="61">
        <f t="shared" si="1"/>
        <v>0</v>
      </c>
      <c r="Y55" s="18" t="s">
        <v>404</v>
      </c>
      <c r="Z55" s="82" t="s">
        <v>405</v>
      </c>
      <c r="AA55" s="88" t="s">
        <v>406</v>
      </c>
      <c r="AB55" s="18"/>
      <c r="AC55" s="18"/>
      <c r="AD55" s="18"/>
      <c r="AE55" s="18"/>
      <c r="AF55" s="18"/>
      <c r="AG55" s="18"/>
      <c r="AH55" s="18"/>
      <c r="AI55" s="18"/>
      <c r="AJ55" s="18" t="s">
        <v>407</v>
      </c>
    </row>
    <row r="56" spans="1:36" ht="165" hidden="1" x14ac:dyDescent="0.3">
      <c r="A56" s="28" t="s">
        <v>408</v>
      </c>
      <c r="B56" s="21" t="s">
        <v>409</v>
      </c>
      <c r="C56" s="30" t="s">
        <v>410</v>
      </c>
      <c r="D56" s="30" t="s">
        <v>411</v>
      </c>
      <c r="E56" s="21">
        <v>14</v>
      </c>
      <c r="F56" s="21" t="s">
        <v>412</v>
      </c>
      <c r="G56" s="20">
        <v>44562</v>
      </c>
      <c r="H56" s="20">
        <v>44896</v>
      </c>
      <c r="I56" s="82" t="s">
        <v>413</v>
      </c>
      <c r="J56" s="20"/>
      <c r="K56" s="20" t="s">
        <v>221</v>
      </c>
      <c r="L56" s="19">
        <v>8</v>
      </c>
      <c r="M56" s="19">
        <v>1</v>
      </c>
      <c r="N56" s="19">
        <v>0</v>
      </c>
      <c r="O56" s="19"/>
      <c r="P56" s="19"/>
      <c r="Q56" s="19"/>
      <c r="R56" s="19"/>
      <c r="S56" s="19"/>
      <c r="T56" s="19"/>
      <c r="U56" s="19"/>
      <c r="V56" s="19"/>
      <c r="W56" s="61">
        <f t="shared" si="0"/>
        <v>9</v>
      </c>
      <c r="X56" s="61">
        <f t="shared" si="1"/>
        <v>64.285714285714292</v>
      </c>
      <c r="Y56" s="18" t="s">
        <v>414</v>
      </c>
      <c r="Z56" s="18" t="s">
        <v>415</v>
      </c>
      <c r="AA56" s="18" t="s">
        <v>416</v>
      </c>
      <c r="AB56" s="18"/>
      <c r="AC56" s="18"/>
      <c r="AD56" s="18"/>
      <c r="AE56" s="18"/>
      <c r="AF56" s="18"/>
      <c r="AG56" s="18"/>
      <c r="AH56" s="18"/>
      <c r="AI56" s="18"/>
      <c r="AJ56" s="18" t="s">
        <v>417</v>
      </c>
    </row>
    <row r="57" spans="1:36" ht="198" hidden="1" x14ac:dyDescent="0.25">
      <c r="A57" s="28" t="s">
        <v>408</v>
      </c>
      <c r="B57" s="21" t="s">
        <v>409</v>
      </c>
      <c r="C57" s="30" t="s">
        <v>418</v>
      </c>
      <c r="D57" s="30" t="s">
        <v>419</v>
      </c>
      <c r="E57" s="21">
        <v>5</v>
      </c>
      <c r="F57" s="21" t="s">
        <v>420</v>
      </c>
      <c r="G57" s="20">
        <v>44562</v>
      </c>
      <c r="H57" s="20">
        <v>44925</v>
      </c>
      <c r="I57" s="20" t="s">
        <v>421</v>
      </c>
      <c r="J57" s="20"/>
      <c r="K57" s="20" t="s">
        <v>221</v>
      </c>
      <c r="L57" s="19">
        <v>2</v>
      </c>
      <c r="M57" s="19">
        <v>0</v>
      </c>
      <c r="N57" s="19">
        <v>0</v>
      </c>
      <c r="O57" s="19"/>
      <c r="P57" s="19"/>
      <c r="Q57" s="19"/>
      <c r="R57" s="19"/>
      <c r="S57" s="19"/>
      <c r="T57" s="19"/>
      <c r="U57" s="19"/>
      <c r="V57" s="19"/>
      <c r="W57" s="61">
        <f t="shared" si="0"/>
        <v>2</v>
      </c>
      <c r="X57" s="61">
        <f t="shared" si="1"/>
        <v>40</v>
      </c>
      <c r="Y57" s="18" t="s">
        <v>422</v>
      </c>
      <c r="Z57" s="18" t="s">
        <v>423</v>
      </c>
      <c r="AA57" s="18" t="s">
        <v>424</v>
      </c>
      <c r="AB57" s="18"/>
      <c r="AC57" s="18"/>
      <c r="AD57" s="18"/>
      <c r="AE57" s="18"/>
      <c r="AF57" s="18"/>
      <c r="AG57" s="18"/>
      <c r="AH57" s="18"/>
      <c r="AI57" s="18"/>
      <c r="AJ57" s="18" t="s">
        <v>425</v>
      </c>
    </row>
    <row r="58" spans="1:36" ht="409.5" hidden="1" x14ac:dyDescent="0.25">
      <c r="A58" s="28" t="s">
        <v>408</v>
      </c>
      <c r="B58" s="21" t="s">
        <v>409</v>
      </c>
      <c r="C58" s="30" t="s">
        <v>426</v>
      </c>
      <c r="D58" s="30" t="s">
        <v>427</v>
      </c>
      <c r="E58" s="43">
        <v>1</v>
      </c>
      <c r="F58" s="21" t="s">
        <v>428</v>
      </c>
      <c r="G58" s="20">
        <v>44562</v>
      </c>
      <c r="H58" s="20">
        <v>44896</v>
      </c>
      <c r="I58" s="20" t="s">
        <v>429</v>
      </c>
      <c r="J58" s="20"/>
      <c r="K58" s="20" t="s">
        <v>32</v>
      </c>
      <c r="L58" s="19">
        <v>0</v>
      </c>
      <c r="M58" s="19">
        <v>0</v>
      </c>
      <c r="N58" s="19">
        <v>0</v>
      </c>
      <c r="O58" s="19"/>
      <c r="P58" s="19"/>
      <c r="Q58" s="19"/>
      <c r="R58" s="19"/>
      <c r="S58" s="19"/>
      <c r="T58" s="19"/>
      <c r="U58" s="19"/>
      <c r="V58" s="19"/>
      <c r="W58" s="61">
        <f t="shared" si="0"/>
        <v>0</v>
      </c>
      <c r="X58" s="61">
        <f t="shared" si="1"/>
        <v>0</v>
      </c>
      <c r="Y58" s="18" t="s">
        <v>430</v>
      </c>
      <c r="Z58" s="18" t="s">
        <v>431</v>
      </c>
      <c r="AA58" s="18" t="s">
        <v>432</v>
      </c>
      <c r="AB58" s="18"/>
      <c r="AC58" s="18"/>
      <c r="AD58" s="18"/>
      <c r="AE58" s="18"/>
      <c r="AF58" s="27"/>
      <c r="AG58" s="18"/>
      <c r="AH58" s="18"/>
      <c r="AI58" s="18"/>
      <c r="AJ58" s="18" t="s">
        <v>433</v>
      </c>
    </row>
    <row r="59" spans="1:36" ht="49.5" hidden="1" x14ac:dyDescent="0.3">
      <c r="A59" s="28" t="s">
        <v>408</v>
      </c>
      <c r="B59" s="21" t="s">
        <v>409</v>
      </c>
      <c r="C59" s="28" t="s">
        <v>434</v>
      </c>
      <c r="D59" s="28" t="s">
        <v>435</v>
      </c>
      <c r="E59" s="21">
        <v>500</v>
      </c>
      <c r="F59" s="21" t="s">
        <v>436</v>
      </c>
      <c r="G59" s="20">
        <v>44743</v>
      </c>
      <c r="H59" s="20">
        <v>44896</v>
      </c>
      <c r="I59" s="82" t="s">
        <v>437</v>
      </c>
      <c r="J59" s="20"/>
      <c r="K59" s="20" t="s">
        <v>92</v>
      </c>
      <c r="L59" s="19">
        <v>0</v>
      </c>
      <c r="M59" s="19">
        <v>0</v>
      </c>
      <c r="N59" s="19">
        <v>0</v>
      </c>
      <c r="O59" s="19"/>
      <c r="P59" s="19"/>
      <c r="Q59" s="19"/>
      <c r="R59" s="19"/>
      <c r="S59" s="19"/>
      <c r="T59" s="19"/>
      <c r="U59" s="19"/>
      <c r="V59" s="19"/>
      <c r="W59" s="61">
        <f t="shared" si="0"/>
        <v>0</v>
      </c>
      <c r="X59" s="61">
        <f t="shared" si="1"/>
        <v>0</v>
      </c>
      <c r="Y59" s="18" t="s">
        <v>438</v>
      </c>
      <c r="Z59" s="18" t="s">
        <v>439</v>
      </c>
      <c r="AA59" s="18" t="s">
        <v>440</v>
      </c>
      <c r="AB59" s="18"/>
      <c r="AC59" s="18"/>
      <c r="AD59" s="18"/>
      <c r="AE59" s="18"/>
      <c r="AF59" s="27"/>
      <c r="AG59" s="18"/>
      <c r="AH59" s="18"/>
      <c r="AI59" s="18"/>
      <c r="AJ59" s="18" t="s">
        <v>441</v>
      </c>
    </row>
    <row r="60" spans="1:36" ht="132" hidden="1" x14ac:dyDescent="0.3">
      <c r="A60" s="28" t="s">
        <v>408</v>
      </c>
      <c r="B60" s="21" t="s">
        <v>409</v>
      </c>
      <c r="C60" s="30" t="s">
        <v>442</v>
      </c>
      <c r="D60" s="18" t="s">
        <v>443</v>
      </c>
      <c r="E60" s="21">
        <v>12</v>
      </c>
      <c r="F60" s="21" t="s">
        <v>444</v>
      </c>
      <c r="G60" s="20">
        <v>44621</v>
      </c>
      <c r="H60" s="20">
        <v>45261</v>
      </c>
      <c r="I60" s="82" t="s">
        <v>437</v>
      </c>
      <c r="J60" s="20"/>
      <c r="K60" s="20" t="s">
        <v>32</v>
      </c>
      <c r="L60" s="19">
        <v>0</v>
      </c>
      <c r="M60" s="19">
        <v>3</v>
      </c>
      <c r="N60" s="19">
        <v>2</v>
      </c>
      <c r="O60" s="19"/>
      <c r="P60" s="19"/>
      <c r="Q60" s="19"/>
      <c r="R60" s="19"/>
      <c r="S60" s="19"/>
      <c r="T60" s="19"/>
      <c r="U60" s="19"/>
      <c r="V60" s="19"/>
      <c r="W60" s="61">
        <f t="shared" si="0"/>
        <v>5</v>
      </c>
      <c r="X60" s="61">
        <f t="shared" si="1"/>
        <v>41.666666666666664</v>
      </c>
      <c r="Y60" s="18" t="s">
        <v>438</v>
      </c>
      <c r="Z60" s="18" t="s">
        <v>445</v>
      </c>
      <c r="AA60" s="18" t="s">
        <v>446</v>
      </c>
      <c r="AB60" s="18"/>
      <c r="AC60" s="18"/>
      <c r="AD60" s="18"/>
      <c r="AE60" s="18"/>
      <c r="AF60" s="27"/>
      <c r="AG60" s="18"/>
      <c r="AH60" s="18"/>
      <c r="AI60" s="18"/>
      <c r="AJ60" s="18" t="s">
        <v>433</v>
      </c>
    </row>
    <row r="61" spans="1:36" ht="231" hidden="1" x14ac:dyDescent="0.25">
      <c r="A61" s="28" t="s">
        <v>447</v>
      </c>
      <c r="B61" s="21" t="s">
        <v>448</v>
      </c>
      <c r="C61" s="30" t="s">
        <v>449</v>
      </c>
      <c r="D61" s="30" t="s">
        <v>450</v>
      </c>
      <c r="E61" s="21">
        <v>200</v>
      </c>
      <c r="F61" s="21" t="s">
        <v>451</v>
      </c>
      <c r="G61" s="20">
        <v>44562</v>
      </c>
      <c r="H61" s="20">
        <v>44896</v>
      </c>
      <c r="I61" s="20"/>
      <c r="J61" s="20"/>
      <c r="K61" s="20" t="s">
        <v>92</v>
      </c>
      <c r="L61" s="19">
        <v>15</v>
      </c>
      <c r="M61" s="19">
        <v>76</v>
      </c>
      <c r="N61" s="19">
        <v>14</v>
      </c>
      <c r="O61" s="19"/>
      <c r="P61" s="19"/>
      <c r="Q61" s="19"/>
      <c r="R61" s="19"/>
      <c r="S61" s="19"/>
      <c r="T61" s="19"/>
      <c r="U61" s="19"/>
      <c r="V61" s="19"/>
      <c r="W61" s="61">
        <f t="shared" si="0"/>
        <v>105</v>
      </c>
      <c r="X61" s="61">
        <f t="shared" si="1"/>
        <v>52.5</v>
      </c>
      <c r="Y61" s="18" t="s">
        <v>452</v>
      </c>
      <c r="Z61" s="18" t="s">
        <v>453</v>
      </c>
      <c r="AA61" s="18" t="s">
        <v>454</v>
      </c>
      <c r="AB61" s="18"/>
      <c r="AC61" s="18"/>
      <c r="AD61" s="18"/>
      <c r="AE61" s="18"/>
      <c r="AF61" s="27"/>
      <c r="AG61" s="18"/>
      <c r="AH61" s="18"/>
      <c r="AI61" s="18"/>
      <c r="AJ61" s="18" t="s">
        <v>455</v>
      </c>
    </row>
    <row r="62" spans="1:36" ht="198.75" hidden="1" customHeight="1" x14ac:dyDescent="0.25">
      <c r="A62" s="48" t="s">
        <v>447</v>
      </c>
      <c r="B62" s="44" t="s">
        <v>456</v>
      </c>
      <c r="C62" s="49" t="s">
        <v>457</v>
      </c>
      <c r="D62" s="49" t="s">
        <v>458</v>
      </c>
      <c r="E62" s="44">
        <v>70</v>
      </c>
      <c r="F62" s="44" t="s">
        <v>459</v>
      </c>
      <c r="G62" s="50">
        <v>44562</v>
      </c>
      <c r="H62" s="50">
        <v>44896</v>
      </c>
      <c r="I62" s="50"/>
      <c r="J62" s="50"/>
      <c r="K62" s="50" t="s">
        <v>92</v>
      </c>
      <c r="L62" s="45"/>
      <c r="M62" s="45">
        <v>0</v>
      </c>
      <c r="N62" s="45">
        <v>0</v>
      </c>
      <c r="O62" s="45"/>
      <c r="P62" s="45"/>
      <c r="Q62" s="45"/>
      <c r="R62" s="45"/>
      <c r="S62" s="45"/>
      <c r="T62" s="45"/>
      <c r="U62" s="45"/>
      <c r="V62" s="45"/>
      <c r="W62" s="140">
        <f t="shared" si="0"/>
        <v>0</v>
      </c>
      <c r="X62" s="140">
        <f t="shared" si="1"/>
        <v>0</v>
      </c>
      <c r="Y62" s="47" t="s">
        <v>460</v>
      </c>
      <c r="Z62" s="47" t="s">
        <v>461</v>
      </c>
      <c r="AA62" s="47" t="s">
        <v>462</v>
      </c>
      <c r="AB62" s="47"/>
      <c r="AC62" s="47"/>
      <c r="AD62" s="47"/>
      <c r="AE62" s="47"/>
      <c r="AF62" s="46"/>
      <c r="AG62" s="47"/>
      <c r="AH62" s="47"/>
      <c r="AI62" s="47"/>
      <c r="AJ62" s="47" t="s">
        <v>463</v>
      </c>
    </row>
    <row r="63" spans="1:36" s="145" customFormat="1" ht="198" hidden="1" x14ac:dyDescent="0.25">
      <c r="A63" s="141" t="s">
        <v>464</v>
      </c>
      <c r="B63" s="142" t="s">
        <v>465</v>
      </c>
      <c r="C63" s="143" t="s">
        <v>466</v>
      </c>
      <c r="D63" s="53" t="s">
        <v>467</v>
      </c>
      <c r="E63" s="52">
        <v>2</v>
      </c>
      <c r="F63" s="52" t="s">
        <v>468</v>
      </c>
      <c r="G63" s="54">
        <v>44562</v>
      </c>
      <c r="H63" s="54">
        <v>44896</v>
      </c>
      <c r="I63" s="54"/>
      <c r="J63" s="52"/>
      <c r="K63" s="52" t="s">
        <v>92</v>
      </c>
      <c r="L63" s="55">
        <v>0</v>
      </c>
      <c r="M63" s="55">
        <v>2</v>
      </c>
      <c r="N63" s="55"/>
      <c r="O63" s="55"/>
      <c r="P63" s="55"/>
      <c r="Q63" s="55"/>
      <c r="R63" s="55"/>
      <c r="S63" s="55"/>
      <c r="T63" s="55"/>
      <c r="U63" s="55"/>
      <c r="V63" s="55"/>
      <c r="W63" s="55">
        <f t="shared" si="0"/>
        <v>2</v>
      </c>
      <c r="X63" s="55">
        <f t="shared" si="1"/>
        <v>100</v>
      </c>
      <c r="Y63" s="105" t="s">
        <v>469</v>
      </c>
      <c r="Z63" s="56" t="s">
        <v>470</v>
      </c>
      <c r="AA63" s="56"/>
      <c r="AB63" s="56"/>
      <c r="AC63" s="56"/>
      <c r="AD63" s="56"/>
      <c r="AE63" s="56"/>
      <c r="AF63" s="56"/>
      <c r="AG63" s="56"/>
      <c r="AH63" s="56"/>
      <c r="AI63" s="51"/>
      <c r="AJ63" s="56" t="s">
        <v>471</v>
      </c>
    </row>
    <row r="64" spans="1:36" s="145" customFormat="1" ht="148.5" hidden="1" x14ac:dyDescent="0.25">
      <c r="A64" s="146" t="s">
        <v>464</v>
      </c>
      <c r="B64" s="142" t="s">
        <v>465</v>
      </c>
      <c r="C64" s="144" t="s">
        <v>472</v>
      </c>
      <c r="D64" s="56" t="s">
        <v>473</v>
      </c>
      <c r="E64" s="57">
        <v>1</v>
      </c>
      <c r="F64" s="55" t="s">
        <v>474</v>
      </c>
      <c r="G64" s="58">
        <v>44562</v>
      </c>
      <c r="H64" s="58">
        <v>44896</v>
      </c>
      <c r="I64" s="58"/>
      <c r="J64" s="55"/>
      <c r="K64" s="55" t="s">
        <v>32</v>
      </c>
      <c r="L64" s="56">
        <v>0</v>
      </c>
      <c r="M64" s="56">
        <v>0</v>
      </c>
      <c r="N64" s="56"/>
      <c r="O64" s="56"/>
      <c r="P64" s="56"/>
      <c r="Q64" s="56"/>
      <c r="R64" s="56"/>
      <c r="S64" s="56"/>
      <c r="T64" s="56"/>
      <c r="U64" s="56"/>
      <c r="V64" s="56"/>
      <c r="W64" s="55">
        <f t="shared" si="0"/>
        <v>0</v>
      </c>
      <c r="X64" s="55">
        <f t="shared" si="1"/>
        <v>0</v>
      </c>
      <c r="Y64" s="105" t="s">
        <v>475</v>
      </c>
      <c r="Z64" s="56" t="s">
        <v>476</v>
      </c>
      <c r="AA64" s="51"/>
      <c r="AB64" s="51"/>
      <c r="AC64" s="51"/>
      <c r="AD64" s="51"/>
      <c r="AE64" s="51"/>
      <c r="AF64" s="51"/>
      <c r="AG64" s="51"/>
      <c r="AH64" s="51"/>
      <c r="AI64" s="51"/>
      <c r="AJ64" s="56" t="s">
        <v>477</v>
      </c>
    </row>
  </sheetData>
  <sheetProtection sort="0" autoFilter="0"/>
  <autoFilter ref="A4:I64" xr:uid="{00000000-0001-0000-0000-000000000000}">
    <filterColumn colId="0">
      <filters>
        <filter val="9. Cultura, Recreación y Deporte"/>
      </filters>
    </filterColumn>
    <filterColumn colId="1">
      <filters>
        <filter val="IDPC"/>
      </filters>
    </filterColumn>
  </autoFilter>
  <mergeCells count="14">
    <mergeCell ref="AJ1:AJ2"/>
    <mergeCell ref="L1:V1"/>
    <mergeCell ref="Y1:AI1"/>
    <mergeCell ref="A1:A2"/>
    <mergeCell ref="B1:B2"/>
    <mergeCell ref="C1:C2"/>
    <mergeCell ref="D1:D2"/>
    <mergeCell ref="E1:E2"/>
    <mergeCell ref="F1:F2"/>
    <mergeCell ref="G1:G2"/>
    <mergeCell ref="H1:H2"/>
    <mergeCell ref="J1:J2"/>
    <mergeCell ref="K1:K2"/>
    <mergeCell ref="I1:I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LOGROS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dc:creator>
  <cp:keywords/>
  <dc:description/>
  <cp:lastModifiedBy>camila medina</cp:lastModifiedBy>
  <cp:revision/>
  <dcterms:created xsi:type="dcterms:W3CDTF">2021-03-05T16:20:50Z</dcterms:created>
  <dcterms:modified xsi:type="dcterms:W3CDTF">2022-07-05T21:17:45Z</dcterms:modified>
  <cp:category/>
  <cp:contentStatus/>
</cp:coreProperties>
</file>