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IDPC\Colibri\"/>
    </mc:Choice>
  </mc:AlternateContent>
  <xr:revisionPtr revIDLastSave="0" documentId="13_ncr:1_{D4630C9F-6E38-44FF-B4B1-BE1E1172C2D1}"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Hoja1!$A$3:$AI$61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27" i="1"/>
  <c r="V27" i="1" s="1"/>
  <c r="U26" i="1"/>
  <c r="V26" i="1" s="1"/>
  <c r="U28" i="1"/>
  <c r="V28" i="1" s="1"/>
  <c r="U29" i="1"/>
  <c r="V29" i="1" s="1"/>
  <c r="U30" i="1"/>
  <c r="V30" i="1" s="1"/>
  <c r="U31" i="1"/>
  <c r="V31" i="1" s="1"/>
  <c r="U32" i="1"/>
  <c r="V32" i="1" s="1"/>
  <c r="U33" i="1"/>
  <c r="V33" i="1" s="1"/>
  <c r="U5" i="1"/>
  <c r="V5" i="1" s="1"/>
  <c r="U6" i="1"/>
  <c r="V6" i="1" s="1"/>
  <c r="U7" i="1"/>
  <c r="V7" i="1" s="1"/>
  <c r="U8" i="1"/>
  <c r="V8" i="1" s="1"/>
  <c r="U9" i="1"/>
  <c r="V9" i="1" s="1"/>
  <c r="U10" i="1"/>
  <c r="V10" i="1" s="1"/>
  <c r="U11" i="1"/>
  <c r="V11" i="1" s="1"/>
  <c r="U12" i="1"/>
  <c r="V12" i="1" s="1"/>
  <c r="U13" i="1"/>
  <c r="V13" i="1" s="1"/>
  <c r="U14" i="1"/>
  <c r="V14" i="1" s="1"/>
  <c r="U15" i="1"/>
  <c r="V15" i="1" s="1"/>
  <c r="U16" i="1"/>
  <c r="V16" i="1" s="1"/>
  <c r="U17" i="1"/>
  <c r="V17" i="1" s="1"/>
  <c r="U18" i="1"/>
  <c r="V18" i="1" s="1"/>
  <c r="U21" i="1"/>
  <c r="V21" i="1" s="1"/>
  <c r="U34" i="1"/>
  <c r="V34" i="1" s="1"/>
  <c r="U35" i="1"/>
  <c r="V35" i="1" s="1"/>
  <c r="U36" i="1"/>
  <c r="V36" i="1" s="1"/>
  <c r="U37" i="1"/>
  <c r="V37" i="1" s="1"/>
  <c r="U38" i="1"/>
  <c r="V38" i="1" s="1"/>
  <c r="U39" i="1"/>
  <c r="V39" i="1" s="1"/>
  <c r="U40" i="1"/>
  <c r="V40" i="1" s="1"/>
  <c r="U41" i="1"/>
  <c r="V41" i="1" s="1"/>
  <c r="U42" i="1"/>
  <c r="V42" i="1" s="1"/>
  <c r="U43" i="1"/>
  <c r="V43" i="1" s="1"/>
  <c r="U44" i="1"/>
  <c r="V44" i="1" s="1"/>
  <c r="U51" i="1"/>
  <c r="V51" i="1" s="1"/>
  <c r="U52" i="1"/>
  <c r="V52" i="1" s="1"/>
  <c r="U53" i="1"/>
  <c r="V53" i="1" s="1"/>
  <c r="U54" i="1"/>
  <c r="V54" i="1" s="1"/>
  <c r="U55" i="1"/>
  <c r="V55" i="1" s="1"/>
  <c r="U56" i="1"/>
  <c r="V56" i="1" s="1"/>
  <c r="U57" i="1"/>
  <c r="V57" i="1" s="1"/>
  <c r="U58" i="1"/>
  <c r="V58" i="1" s="1"/>
  <c r="U59" i="1"/>
  <c r="V59" i="1" s="1"/>
  <c r="U60" i="1"/>
  <c r="V60" i="1" s="1"/>
  <c r="U61" i="1"/>
  <c r="V61" i="1" s="1"/>
  <c r="U4" i="1"/>
  <c r="V4" i="1" s="1"/>
</calcChain>
</file>

<file path=xl/sharedStrings.xml><?xml version="1.0" encoding="utf-8"?>
<sst xmlns="http://schemas.openxmlformats.org/spreadsheetml/2006/main" count="617" uniqueCount="422">
  <si>
    <t>SECTORES</t>
  </si>
  <si>
    <t>ENTIDADES</t>
  </si>
  <si>
    <t>LOGROS DE TRANSVERSALIZACIÓN</t>
  </si>
  <si>
    <t>INDICADOR</t>
  </si>
  <si>
    <t>META ANUAL 2021</t>
  </si>
  <si>
    <t>UNIDAD DE MEDIDA</t>
  </si>
  <si>
    <t>FECHA INICIO</t>
  </si>
  <si>
    <t>FECHA FINAL</t>
  </si>
  <si>
    <t>TOP 10</t>
  </si>
  <si>
    <t>CLASIFICAICÓN ASTELARRA ÁMBITOS</t>
  </si>
  <si>
    <t>AVANCE CUANTITATIVO EN METAS AÑO 2021</t>
  </si>
  <si>
    <t>AVANCE CUALITATIVO AÑO 2021</t>
  </si>
  <si>
    <t xml:space="preserve">ÁREA Y PERSONA RESPONSABLE </t>
  </si>
  <si>
    <t>OBSERVACIONES SDMUJER</t>
  </si>
  <si>
    <t>TRIMESTRE I</t>
  </si>
  <si>
    <t>ABRIL</t>
  </si>
  <si>
    <t>MAYO</t>
  </si>
  <si>
    <t>JUNIO</t>
  </si>
  <si>
    <t>JULIO</t>
  </si>
  <si>
    <t>AGOSTO</t>
  </si>
  <si>
    <t>SEPTIEMBRE</t>
  </si>
  <si>
    <t>OCTUBRE</t>
  </si>
  <si>
    <t xml:space="preserve">NOVIEMBRE </t>
  </si>
  <si>
    <t xml:space="preserve">DICIEMBRE </t>
  </si>
  <si>
    <t>TOTAL</t>
  </si>
  <si>
    <t>AVANCE PORCENTUAL</t>
  </si>
  <si>
    <t>1. Gestión Pública</t>
  </si>
  <si>
    <t xml:space="preserve">Secretaría General 
Oficina de Alta Consejería de Paz, Víctimas y Reconciliación </t>
  </si>
  <si>
    <t xml:space="preserve">Piloto de emprendimiento con mujeres víctimas y reincorporadas del conflicto armado, en un territorio donde se desarrolla el Programa de Desarrollo con Enfoque Territorial a cargo de la Alta Consejería para las Víctimas, la Paz y la Reconciliación y la Organización de las Naciones Unidas para las Mujeres. </t>
  </si>
  <si>
    <t xml:space="preserve">Piloto de emprendimiento con mujeres víctimas y reincorporadas del conflicto armado, en un territorio donde se desarrolla el Programa de Desarrollo con Enfoque Territorial a cargo de la Alta Consejería para las Víctimas, la Paz y la Reconciliación y la Organización de las Naciones Unidas para las Mujeres realizado. </t>
  </si>
  <si>
    <t>piloto</t>
  </si>
  <si>
    <t>Trabajo</t>
  </si>
  <si>
    <t>"Proyecto “Piloto de reactivación socioeconómica de mujeres víctimas y mujeres excombatientes en contexto del Covid -19 y la sostenibilidad de la paz en Bogotá”, que reúne 5 iniciativas compuestas por 37 mujeres. 
Se estructuraron y desarrollaron tres (3) espacios formativos, de manera virtual, para mejorar las capacidades de liderazgo y empoderamiento de las mujeres 
Se aplicaron 16 diagnósticos socioemocionales con representantes de las 5 iniciativas participantes en el proyecto. 
Se aplicaron cinco (5) diagnósticos empresariales, sobre los cuales se diseñaron cinco (5) rutas de formación. A la entrega del presente informa se desarrollaron en total 21 sesiones de fortalecimiento empresarial para las 5 iniciativas. 
Se elaboraron cinco (5) líneas base de las unidades productivas para cada componente: administrativo, financiero, productivo y comercial. 
Se elaboró la metodología del proceso de sistematización y se avanzó en las actividades de recolección de información a partir de tres fuentes fundamentales: la perspectiva de las unidades de negocio, de las entidades aliadas y el registro de actividades de fortalecimiento socioemocionales y empresariales. (se adjuntan verificadores)"</t>
  </si>
  <si>
    <t>Proyecto “Piloto de reactivación socioeconómica de mujeres víctimas y mujeres excombatientes en contexto del Covid -19 y la sostenibilidad de la paz en Bogotá”, que reúne 5 iniciativas de reactivación socioeconómicas acompañadas y fortalecidas; compuestas por 37 mujeres víctimas y excombatientes vinculadas al proyecto de reactivación socioeconómica.
Durante el presente periodo, se han beneficiado 47 integrantes de las 5 iniciativas productivas que participan en el Proyecto. Hasta el mes de abril, se han desarrollado 6 espacios para fortalecer las capacidades socioemocionales con las personas asociadas a los proyectos. Así mismo, se han desarrollado 44 espacios grupales y personalizados para el fortalecimiento de las capacidades empresariales. Se han desarrollado 8 charlas entre intercambios de saberes, con casos de éxito, y sobre redes sociales e identidad de marca.
Se avanzó con las personas asociadas a las 5 iniciativas productivas de mujeres víctimas y excombatientes en el fortalecimiento de las capacidades socioemocionales así: 
	Reconocimiento del valor del autocuidado
	Generar reflexiones relacionadas con la economía del cuidado para identificar aspectos que requieren ajustes
	Identificar oportunidades de agenciamiento para impulsar las habilidades para el liderazgo, entre otras.
En términos de fortalecimiento de capacidades empresariales, se avanzó en impulsar las competencias para consolidar sus modelos de negocio, su estructura organizacional y las estrategias de mercadeo de estas iniciativas lideradas por mujeres víctimas y excombatientes.  (Anexo, agenda del comité técnico correspondiente a los meses de abril y mayo)</t>
  </si>
  <si>
    <t>Kelly Gómez - kjgomez@alcaldiabogota.gov.co - Tel: (571) 381 3000 Ext. 2625</t>
  </si>
  <si>
    <t xml:space="preserve">Primer trimestre: El reporte cuantitativo no es consistente, es necesario ajustarlo y registrar un nivel de avance mensual que permita llegar a la meta de un piloto realizado. 
Abril: sin comentarios. </t>
  </si>
  <si>
    <t xml:space="preserve">Política Pública de víctimas, memoria paz y reconciliación con enfoque de género. </t>
  </si>
  <si>
    <t xml:space="preserve">Porcentaje de avance en la incorporación del enfoque de género en la Política Pública de Víctimas, memoria paz y reconciliación. </t>
  </si>
  <si>
    <t>%</t>
  </si>
  <si>
    <t>Administración e instituciones</t>
  </si>
  <si>
    <t>En desarrollo la fase preparatoria para iniciar la estructuración de la política pública de paz, reconciliación, no estigmatización y transformación de conflictos. En ese sentido se avanza en la elaboaración de un documento sobrte la delimitación conceptual del enfoque de mujer y género en la misma.</t>
  </si>
  <si>
    <t xml:space="preserve">Se elaboró un primer avance del documento conceptual de aplicación de los enfoques diferenciales en la gestión misional de la Dependencia. Este avance aterriza conceptualmente el abordaje de los enfoques diferencial-poblacional. </t>
  </si>
  <si>
    <t xml:space="preserve">Primer trimestre: No presenta reporte cuantitativo, porque la ejecución de la actividad inicia en julio. 
Abril: sin comentarios. </t>
  </si>
  <si>
    <t>Secretaría General
Alta Consejería Distrital para las Tecnologías de la Información y las Comunicaciones TIC</t>
  </si>
  <si>
    <t xml:space="preserve">Política Pública Bogotá Territorio Inteligente con enfoque de género. </t>
  </si>
  <si>
    <t>Porcentaje de avance en la incorporación del enfoque de género en la Política Pública Bogotá Territorio Inteligente con enfoque de género.</t>
  </si>
  <si>
    <t>Mujer y equidad de género es uno de los enfoques transversales que se viene incluyendo en la Política, con el propósito de aportar en la solución de las problemáticas relacionadas con brecha de género desde la lógica de una ciudad inteligente. Es decir, desde la lógica de generar capacidades en las mujeres para fortalecer su conexión con el entorno y con las oportunidades para mejorar su calidad de vida.
En este sentido, la fase de agenda pública se orientará hacia la compresión de las necesidades que hoy tienen las mujeres, sobre todo aquellas que se encuentran en situación de vulnerabilidad por pertenecer a estratos socioeconómicos bajos, pertenecer a grupos vulnerables como infancia y adolescencia, adulto mayor, indígenas, vivir en la periferia de ciudad, ser víctimas del conflicto o estar en situación de desplazamiento.  Las mujeres de la ciudad que se encuentran en estos grupos poblacionales, son las que tienen mayores dificultades para acceder a servicios de salud, educación, empleo o servicios de gobierno y poder encontrar y conectar con oportunidades para el mejoramiento de su calidad de vida.  En este punto, el uso y aprovechamiento de las TIC para generar soluciones integrales a estas necesidades, es lo que buscamos desarrollar desde nuestra política pública de ciudad inteligente.</t>
  </si>
  <si>
    <t>Durante el periodo se trabajó en la resolución de comentarios y recomendaciones realizadas por la Dirección de Política Sectorial de la Secretaría Distrital de Planeación. En particular en el Esquema de Participación se solicitó "Profundizar en la estrategia de participación de agenda pública y en los enfoques transversales (género, poblacional, diferencial y territorial). Sobre lo anterior se lograron los siguientes avances: 1. En función de la nueva problemática definida, hemos venido identificando el propósito general de los espacios de participación los diferentes actores y cuáles serían los más relevantes a incluir, 2. Presentación esquema de participación al equipo de Gobierno Abierto. Retroalimentación y próxima sesión para articular su desarrollo con las acciones de Gobierno Abierto del Distrito, 3. Trabajo conjunto con la Secretaría Distrital de la Mujer, subdirección de vejez, Secretaría Distrital de Desarrollo Económico, Biblored y el Archivo Distrital.</t>
  </si>
  <si>
    <t>Abril: el reporte cuantitativo del primer trimestre fue 5 y el de abril fue 3, no es claro si son porcentajes o cantidades, es necesario que el sector nos confirme. También habría que tener en cuenta que la fecha de inicio del logro es mayo, en este sentido, en teoría no deberíamos estar registrando avances cuantitativos hasta mayo. AJUSTADO</t>
  </si>
  <si>
    <t>DASCD</t>
  </si>
  <si>
    <t xml:space="preserve">Circular para la implementación del protocolo de lenguaje incluyente y no sexista en las entidades del Distrito. </t>
  </si>
  <si>
    <t xml:space="preserve">Circular para la implementación del protocolo de lenguaje incluyente y no sexista en las entidades del Distrito expedida. </t>
  </si>
  <si>
    <t>circular</t>
  </si>
  <si>
    <t> </t>
  </si>
  <si>
    <t>Este producto se desarrollará en el segundo semestre de 2021</t>
  </si>
  <si>
    <t>Ennis Esther Jaramillo Morato - eejaramillo@alcaldiabogota.gov.co - Tel: (571) 381 3000 Ext. 1801</t>
  </si>
  <si>
    <t xml:space="preserve">No presenta reporte cuantitativo ni cualitativo, porque la ejecución de la actividad inicia en junio. </t>
  </si>
  <si>
    <t>Secretaría General
Subsecretaría de Servicio a la Ciudadanía</t>
  </si>
  <si>
    <t>Manual de Servicio a la Ciudadanía con enfoque de género.</t>
  </si>
  <si>
    <t xml:space="preserve">Porcentaje de avance en la actualización del Manual de Servicio a la Ciudadanía con enfoque de género. </t>
  </si>
  <si>
    <t xml:space="preserve">Se realizó la solicitud a las direcciones de la Subsecretaría de Servicio a la Ciudadanía de los aportes y observaciones a tener en cuenta en la actualización del Manual incorporando el enfoque de género, posterior a esto se consolidaron en una matriz en la cual se revisará la pertinencia de su inclusión en el documento. </t>
  </si>
  <si>
    <t>De acuerdo con el cronograma establecido, no se tienen actividades planeadas para el mes de abril, debido a que se inciará el cronograma en mayo.</t>
  </si>
  <si>
    <t>Diana Marcela Velasco Rincón - Subsecretaria de Servicio a la Ciudadanía</t>
  </si>
  <si>
    <t>Abril: Es necesario ajustar el reporte cuantitativo del primer trimestre, ya que se reporto 15, pero el logro inicia su ejecución en mayo. AJUSTADO</t>
  </si>
  <si>
    <t>Secretaría General
Dirección Distrital de Desarrollo Institucional</t>
  </si>
  <si>
    <t xml:space="preserve">Actualización de la cartilla de Prevención del Acoso Laboral y Acoso Sexual para funcionarios y funcionarias públicas en el Distrito. </t>
  </si>
  <si>
    <t xml:space="preserve">Actualización de la cartilla de Prevención del Acoso Laboral y Acoso Sexual para funcionarios y funcionarias públicas en el Distrito expedida. </t>
  </si>
  <si>
    <t>cartilla</t>
  </si>
  <si>
    <t xml:space="preserve">Se actualizaron los contenidos y diseño de la cartilla de Acoso Laboral y Acoso Sexual, y a partir de la tercera semana de  abril se realizará su divulgación a los funcionarios y funcionarias públicas en el Distrito Capital. </t>
  </si>
  <si>
    <t>Jose Agustín Hortua Mora - jhortua@serviciocivil.gov.co - Tel: (571) 3680038</t>
  </si>
  <si>
    <t>LOGRO CUMPLIDO</t>
  </si>
  <si>
    <t xml:space="preserve">Aplicar la encuesta de actitudes, creencias, comportamientos y representaciones de las/os servidoras/es y contratistas de la Administración Distrital con relación a la discriminación racial y de género, al clasismo y la xenofobia. </t>
  </si>
  <si>
    <t xml:space="preserve">Número de colaboradores/as del Distrito que diligenciaron la encuesta de actitudes, creencias, comportamientos y representaciones de las/os servidoras/es y contratistas de la Administración Distrital con relación a la discriminación racial y de género, al clasismo y la xenofobia. </t>
  </si>
  <si>
    <t>colaboradores/as</t>
  </si>
  <si>
    <t>Educación e investigación</t>
  </si>
  <si>
    <t>Durante el primer trimestre de 2021, se realizó la campaña de expectativa para la aplicación de la encuesta de actitudes, a 31 de marzo 4.206 personas habían contestado la encuesta de 52 entidades. A la misma fecha se habían enviado 68.480 correos y 69.206 mensajes de texto</t>
  </si>
  <si>
    <t>En el mes de abril 4,055 personas han contestado la encuesta de 52 entidades. A la misma fecha se han enviado 71.637 correos y 69.206 mensajes de texto</t>
  </si>
  <si>
    <t>Abril: Se realizó la modificación en el indicador y la meta. 
En la versión anterior el indicador se registró : Encuesta de actitudes, creencias, comportamientos y representaciones de las/os servidoras/es y contratistas de la Administración Distrital con relación a la discriminación racial y de género, al clasismo y la xenofobia aplicada.
la meta : 70%</t>
  </si>
  <si>
    <t>2. Gobierno</t>
  </si>
  <si>
    <t>Secretaría Distrital de Gobierno</t>
  </si>
  <si>
    <t>9.800 mujeres beneficiadas a través del programa: Empleo de emergencia (4.000 mujeres) y el programa incentivos al empleo (5.800 mujeres) de la Estrategia de Mitigación y Reactivación de la Economía Local-EMRE.</t>
  </si>
  <si>
    <t>Número de mujeres beneficiadas en la  Estrategia de Mitigación y Reactivación de la Económica Local-EMRE.</t>
  </si>
  <si>
    <t>Mujeres</t>
  </si>
  <si>
    <t xml:space="preserve">Los programas de Empleo de emergencia y de incentivos de la Estrategia de Reactivación y Mitigación Económica ya se está implementando dentro de las localidades, a la fecha el 60 % del 95 % de los empleos fueron otrogasdos a mujeres.   No se cuentan con las cifras desagregadas del primer trimestre. Este reporte se entregará en el mes de Abril. </t>
  </si>
  <si>
    <t xml:space="preserve">La meta total del programa de empleos de emergencia es de 6734 personas contratadas. Así las cosas, se evidencia que el 60% por ciento del 95 % por ciento de personas contratadas al mes de abril de 2021 son mujeres, lo que representa un avance significativo para las mujeres, en la priorización de empleabilidad teniendo en cuenta que las mujeres se vieron significativamente perjudicadas en el estado de emergencia Social, económico y ecológico producido por el COVID – 19, generando un retroceso en cuanto a la participación laboral.
Así mismo, a través del programa de incentivos económicos a microempresas se lograron mantener o vincular a 5266 mujeres, en donde 1803 fueron contratadas en el año 2020 y 3463 en el año 2021, es decir, que el 64 % de los puestos de trabajos derivados con micr"
La Estrategia de Mitigación y Reactivación de la Económica Local-EMRE tiene como Meta General beneficiar a 9800 mujeres con empleos de emergencia. Así las cosas, a continuación, se desagregan las cifras por cada uno de los programas:  
1.	Programa de empleos de emergencia: al mes de abril se han contratado 3880 mujeres en empleos de emergencia.  Lo anterior, debe tener en cuenta que la meta general de este   programa es de 6734 personas contratadas (Hombres y Mujeres) lo que evidencia que el 60% de personas contratadas, son mujeres.  Así las cosas, esta acción representa un avance significativo para las mujeres en la priorización de empleabilidad teniendo en cuenta que la participación laboral femenina se vio significativamente perjudicada en el estado de emergencia Social, económico y ecológico producido por el COVID – 19. 
2.	Programa de incentivos económicos a microempresas: Por medio de este programa al mes de abril del año 2021 se lograron mantener o vincular a empresas a 5266 mujeres, en donde 1803 fueron contratadas en el año 2020 y 3463 en el año 2021.  De este modo, se evidencia el esfuerzo institucional para mantener a las mujeres en el ámbito laboral, aportando de manera significativa a la autonomía económica de las mujeres con el objetivo de disminuir las brechas de desigualdad entre hombres y mujeres, mitigar la vulneración de los derechos humanos y promover el empoderamiento de las mujeres.  Adicionalmente, estas acciones pretenden aportar de manera directa a la reducción de violencias de género, exacerbadas en época de confinamiento por la calamidad pública y a la feminización de la pobreza comprendiendo que un gran número de hogares en la ciudad son de jefatura femenina, es decir, que representan la fuerza económica y mantenimiento de las familias."
</t>
  </si>
  <si>
    <t>ABRIL:La referenta da alcance y se corrige reporte cualitativo.</t>
  </si>
  <si>
    <t xml:space="preserve">Proyectos de inversión local con enfoques de genéro, diferencial para las mujeres y derechos de las mujeres. </t>
  </si>
  <si>
    <t>Número de proyectos de inversión local con enfoques de genéro, diferencial para las mujeres y derechos de las mujeres actualizados</t>
  </si>
  <si>
    <t>proyectos</t>
  </si>
  <si>
    <t>X</t>
  </si>
  <si>
    <t>TRIMESTRE I: El sector solicitó la eliminación de esta actividad, sin embargo desde la SDMujer se propone una mesa técnica para revisar puntualmente el de los proyectos de inversión. 
ABRIL:  Se modifica la redacción del logro luego de reunión con la referenta y asimismo, se acuerda dar inicio a los reportes a apartir del mes de agosto.</t>
  </si>
  <si>
    <t>3. Hacienda</t>
  </si>
  <si>
    <t>Secretaría Distrital de Hacienda</t>
  </si>
  <si>
    <t xml:space="preserve">Implementar el Trazador Presupuestal de Igualdad y Equidad de Género. </t>
  </si>
  <si>
    <t xml:space="preserve">Porcentaje de avance en la implementación del trazador presupuestal de Igualdad y Equidad de Género. </t>
  </si>
  <si>
    <t>Se elaboró la circular de los trazadores presupuestales; se avanzó en la construcción de la guia del Trazador Presupuestal de Equidad de Género -TPIEG y se consolidó el documento de categorías y subcategorías del TPIEG</t>
  </si>
  <si>
    <t xml:space="preserve">Se agregó a la guia el paso a paso de la marcación de los gastos de funcionamiento, se contruyó una primera aproximación al instrumento de recolección de la información orientada a PMR y se avanzó en la elaboración del ABC del trazador. </t>
  </si>
  <si>
    <t xml:space="preserve">Jimmy Alexis Rodriguez Rojas </t>
  </si>
  <si>
    <t xml:space="preserve">Primer trimestre: La fecha de finalización quedo diciembre de 2021, estaba para 2023. 
Abril: sin comentarios. </t>
  </si>
  <si>
    <t>4. Planeación</t>
  </si>
  <si>
    <t>Secretaría Distrital de Planeación</t>
  </si>
  <si>
    <t>POT con enfoques de género y diferencial.</t>
  </si>
  <si>
    <t xml:space="preserve">Porcentaje de avance en el documento ajustado de POT con enfoque de género y diferencial. </t>
  </si>
  <si>
    <t>La propuesta sigue en elaboración, determinandose la Estructura Funcional y del cuidado como principal en componente.</t>
  </si>
  <si>
    <t>Claudia Andrea Ramírez Montilla-Subsecretaria de Planeación Territorial</t>
  </si>
  <si>
    <t>El sector no remitió reporte para el primer trimestre ni cualitativo ni cuantitativo. Sin embargo, envío reporte para el mes de abril del cual necesitamos se amplíe información.</t>
  </si>
  <si>
    <t xml:space="preserve">Política Pública de Ingreso Mínimo Garantizado (IMG) con enfoque de género. </t>
  </si>
  <si>
    <t xml:space="preserve">Política Pública de Ingreso Mínimo Garantizado (IMG) con enfoque de género formulada. </t>
  </si>
  <si>
    <t>politíca</t>
  </si>
  <si>
    <t>Reuniones mensuales (3) con el Banco Mundial en el marco del convenio de cooperación.</t>
  </si>
  <si>
    <t>80% del documento CONPES de diagnóstico</t>
  </si>
  <si>
    <t>Avances en el documento de diagnóstico a presentar en la fase preparatoria. Culminadas las secciones de antecendentes técnicos, políticos y normativos; y la sección de sectores corresponsables.</t>
  </si>
  <si>
    <t>Yadira Díaz Cuervo-Subsecretaria de Planeación Socioeconómica-Andrés Podlesky Boada-Director de Políticas Sectoriales</t>
  </si>
  <si>
    <t>ABRIL: es necesario revisar  la manera en la que se esta reportando cuantitativamente la información ya que no es clara la progresion del registro, debe ser acorde con la programación</t>
  </si>
  <si>
    <t>5. Desarrollo, Económico, Industria y Turismo</t>
  </si>
  <si>
    <t xml:space="preserve">Secretaría Distrital de Desarrollo Económico </t>
  </si>
  <si>
    <t>30.000 mujeres beneficiadas a través de los mecanismos de: agencia pública de empleo, pago por resultados y bonos impacto social (10.000 mujeres) y empleos por incentivos (20.000 mujeres) de la vinculación laboral efectiva de mujeres en el sector productivo por medio de alianzas con actores estratégicos.</t>
  </si>
  <si>
    <t>Número de mujeres beneficiadas a través de los mecanismos de agencia pública de empleo, pago por resultados, bonos de impacto social y empleo por incentivos de la vinculación laboral efectiva de mujeres en el sector productivo por medio de alianzas con actores estratégicos.</t>
  </si>
  <si>
    <t>mujeres</t>
  </si>
  <si>
    <t>Bienes y servicios</t>
  </si>
  <si>
    <t>1. En el primer trimestre de 2021, a través de la Agencia Pública de Empleo del Distrito se ha realizado la atención a mujeres en la Ruta de Empleabilidad, de acuerdo a como se describe a continuación: 6.583 mujeres registradas, 1.276 mujeres han sido orientadas, 661 mujeres formadas en habilidades blandas, transversales y laborales, se han remitido a procesos de selección a 3.236 mujeres, y se ha logrado la vinculación laboral de 83 mujeres en este periodo de tiempo. 
2. En cuanto a los mecanismos de vinculación laboral a través de pago por resultados, empleos por incentivos y alianzas para la vinculación laboral efectiva, éstos se encuentran en proceso de estructucturación. Es así que, el Convenio con Fundación Corona, que permitirá contar con el diseño del prototipo de implementación del mecanismo de financiación de pago por resultados, estaría para junio de 2021, con un periodo de contratación en agosto 2021, y de ejecución a partir de Septiembre 2021. El de Empleos por Incentivos iniciaría procesos de vinculación a partir de julio de 2021. Alianzas para la vinculación laboral efectiva iniciaría vinculaciones a partir del mes de junio de 2021.</t>
  </si>
  <si>
    <t xml:space="preserve">De enero a abril del 2021, a través de la Agencia Pública de Empleo del Distrito se ha realizado la atención a mujeres en la Ruta de Empleabilidad, de acuerdo a como se describe a continuación: 8.058 mujeres registradas, 1.946 mujeres han sido orientadas, 974 mujeres formadas en habilidades blandas, transversales y laborales, se han remitido a procesos de selección a 4.074 mujeres, y se ha logrado la vinculación laboral de 124 mujeres en este periodo de tiempo. </t>
  </si>
  <si>
    <t>Juana Hernandez Barraza - Subdirectora de Empleo y Formacion</t>
  </si>
  <si>
    <t>Primer trimestre: Cambio en la fecha de inicio
Abril: Se recomienda revisar las cifras reportadas en el seguimiento cuantitativo y el cualitativo, no coinciden</t>
  </si>
  <si>
    <t xml:space="preserve">9.493 mujeres formadas en: bilinguismo (3.000), habilidades digitales (2.450) y formación a la medida del sector productivo (4.043). </t>
  </si>
  <si>
    <t xml:space="preserve">Número de mujeres participantes en los procesos de formación pertinente en bilinguismo (3.000), habilidades digitales (2.450) y formación a la medida del sector productivo (4.043). </t>
  </si>
  <si>
    <t xml:space="preserve">mujeres </t>
  </si>
  <si>
    <t>De acuerdo con la información del SISTEMA DE INFORMACIÓN DEL SERVICIO DE EMPLEO SISE, se reportaron en total 364 mujeres formadas a través del SENA; correspondientes a 97 mujeres en febrero y 267 en marzo.
Si bien a la fecha hemos realizado programas de formación con el SENA en diferentes competencias incluidas tanto de habilidades digitales, como de bilingüismo y formación a la medida, por la construcción actual de nuestras fichas SUIM, aún no nos es posible desagregar la información específica en materia de esos programas o temáticas específicas. Sin embargo, estamos realizando los ajustes correspondientes para poder reportar la información desagregada en los próximos trimestres.</t>
  </si>
  <si>
    <t>De acuerdo con la información del SUIM, se reportaron en total 140 mujeres formadas a través del SENA.
Si bien continuamos realizando programas de formación con el SENA en diferentes competencias incluidas habilidades digitales, bilingüismo y formación a la medida, por la construcción actual de nuestras fichas SUIM, aún no nos es posible desagregar la información específica en materia de esos programas o temáticas específicas. Sin embargo, estamos realizando los ajustes correspondientes para poder reportar la información desagregada en próximos reportes.</t>
  </si>
  <si>
    <t xml:space="preserve">Primer trimestre: Ajuste en la redacción del logro y el indicador por el cambio en la meta. 
Abril: Sin comentarios </t>
  </si>
  <si>
    <t>IDT</t>
  </si>
  <si>
    <t xml:space="preserve">Política Pública Distrital de Turismo con enfoque de género. </t>
  </si>
  <si>
    <t xml:space="preserve">Politíca Pública Distrital de Turismo con enfoque de genero formulada. </t>
  </si>
  <si>
    <t>En el proceso de formulación de política pública de turismo, que se encuentra dentro de la fase de diagnóstico e identificación de factores estratégicos, se diseño el esquema de participación, que atiende a una lógica sectorial, poblacional y territorial.
Dentro del ámbito de lo poblacional, se desarrolló el 26 de marzo una sesión de trabajo con mujeres asociadas a la cadena de valor de turismo. De esta manera, con lo desarrollado en el evento se cuenta con información sobre las perspectivas que tienen las mujeres entorno al sistema turistico y las propuestas que tienen para desarrollar acciones que contribuyan a la transverrsalización del enfoque de mujer y género en la política pública.
De otro lado, desde la perspectivo territorial, en los ejercicios planeados en las localidades, se tiene encuenta un criterio especical que permita igualdad en la participación de las mujeres.</t>
  </si>
  <si>
    <t>Durante el mes de abril el Instituto desarrolló 4 sesiones de participación, desde la perspectiva territorial, en donde participaron más de 20 mujeres de las localidades de Bosa, Usme, Santa Fe y Tunjuelito. Con base en estas participaciones, se continua en el procesamiento y análisis de información de diagnósitco necesaria para la formulación de la política pública de turismo con enfoque de género.</t>
  </si>
  <si>
    <t xml:space="preserve">Ajuste en la redacción del logro
Falta el reporte cuantitativo. 
Abril:  Falta reporte cuantitativo </t>
  </si>
  <si>
    <t>6. Educación</t>
  </si>
  <si>
    <t>Secretaría de Educación del Distrito</t>
  </si>
  <si>
    <t>Estrategias de educación flexible para mujeres adultas (mujeres que realizan ASP, mujeres privadas de la libertad, mujeres gitanas y mujeres indigenas, mujeres afrodescendientes y mujeres con medida de protección en Casa Refugio, mujeres cuidadoras)</t>
  </si>
  <si>
    <t>Porcentaje de implementación de las estrategias de educación flexible para mujeres adultas (mujeres que realizan ASP, mujeres privadas de la libertad, mujeres gitanas y mujeres indigenas, mujeres afrodescendientes y mujeres con medida de protección en Casa Refugio, mujeres cuidadoras).</t>
  </si>
  <si>
    <t>La SED brinda atención con Estrategias Educativas Flexibles a estudiantes así: 19.632 personas Jóvenes y adultos, asociada a esta estrategia Educativa Flexible la SED se encuentra implementando Estrategias Satélites con un total de 1187 personas beneficiadas, 7.437 en extra-edad, 2.639 del Sistema de Responsabilidad Penal para Adolescentes, 354 de Aulas Hospitalarias, para un total de 30.062.</t>
  </si>
  <si>
    <t>La Estrategia Metodológica de Educación Inclusiva Aula Refugio es una acción afirmativa de articulación intersectorial desarrollada por la Secretaría de Educación del Distrito y la Secretaría Distrital de la Mujer donde se atendie al mes de abril 33 mujeres vinculadas al Sistema Educativo Oficila</t>
  </si>
  <si>
    <t>Es necesario ajustar el reporte cuantitativo y cualitativo. Se sugiere ampliar información descriptiva de la estrategia</t>
  </si>
  <si>
    <t xml:space="preserve">Estrategia de educación aula refugio para hijas e hijos menores de edad de mujeres en Casa Refugio. </t>
  </si>
  <si>
    <t xml:space="preserve">Porcentaje de implementación de la estrategia de educación aula refugio para hijas e hijos menores de edad de mujeres en casa refugio. </t>
  </si>
  <si>
    <t xml:space="preserve">Mediante la Estrategia casa Refugio los Estudiantes vinculados al sistema escolar Fueron: 51 estudiantes (25 matriculados en 2 dos IED). A partir de la situación de la pandemia el trabajo pedagógico se ha seguido atendiendo a toda la población de manera virtual y con la verificación del estado del estudiante en los casos de que sea requerido. </t>
  </si>
  <si>
    <t xml:space="preserve">Al 30 de abril se encuentran vinculados a la estrategia  casa Refugio: 51 estudiantes(25 matriculados en 2 dos IED). El trabajo pedagógico se ha seguido atendiendo a toda la población de manera virtual y con la verificación del estado del estudiante en los casos de que sea requerido. </t>
  </si>
  <si>
    <t>UDFJC</t>
  </si>
  <si>
    <t xml:space="preserve">Implementar la estrategia de "U. Distrital un espacio seguro para las mujeres". </t>
  </si>
  <si>
    <t xml:space="preserve">Estrategia "U. Distrital un espacio seguro para las mujeres" implementada. </t>
  </si>
  <si>
    <t>estrategia</t>
  </si>
  <si>
    <t>Conocimiento y cultura</t>
  </si>
  <si>
    <t>N/A</t>
  </si>
  <si>
    <t>*Se realizó el taller "Conozcamos el protocolo de Prevención y Atención de violencias basadas en género" con una contextualización desde la comprensión de VBG en dos espacios. Teniendo un impacto de 390 personas aproximadamente dentro de la comunidad educativa, entre participantes e interacciones por redes sociales: https://www.facebook.com/BienestarUD/photos/3666096296846101  *Se genera un espacio de capacitación para funcionarios de Bienestar Institucional en torno a Violencia Basada en Género, con una asistencia de 60 personas; en este espacio se socializaron los conceptos básicos de Violencias Basadas en Género, la Ruta de atención de la Secretaria de la Mujer y se da respuesta a las  dudas relacionadas a la atención de casos de violencias contra las mujeres, que permiten adquirir herramientas para la atención y conocimiento  sobre los casos de VBG, y así poder dar una orientación más clara, oportuna e integral como miembros del Centro de Bienestar Institucional. *En el marco de las actividades de sensibilización y prenvención se realizan renuniones con estamentos estudiantiles con el fin de articular actividades que promuevan el fortalecimiento de herramientas para el afrontamiento de la problematica de VBG. *Articulación interna con proyecto ACACIA e IPAZUD para la ejecución de espacios participativos que permiten la visibilización y empoderamiento del rol de la mujer. *Se realizaron 4 Atenciones de casos de víctimas de VBG. *3 Remisiones de casos para atención a Secretaría de la Mujer.</t>
  </si>
  <si>
    <t xml:space="preserve">Abril: Sin comentarios </t>
  </si>
  <si>
    <t>7. Salud</t>
  </si>
  <si>
    <t>Secretaría Distrital de Salud</t>
  </si>
  <si>
    <t xml:space="preserve">Talento humano con capacidades fortalecidas para implementar acciones en el marco de los derechos de las mujeres en las cuatro subredes integradas de servicio de salud y del entorno vivienda. </t>
  </si>
  <si>
    <t>Número de personas con capacidades fortalecidas que operativiza acciones directamente con la población en las cuatro subredes integradas de servicio de salud y del entorno vivienda sobre los derechos de las mujeres/Número del total del talento humano que operativiza acciones directamente con la población en las cuatro subredes integradas de servicio de salud y del entorno vivienda sobre los derechos de las mujeres*100</t>
  </si>
  <si>
    <t>8.3</t>
  </si>
  <si>
    <t>33.3</t>
  </si>
  <si>
    <t>"Se avanzó en la el fortalecimiento y desarrollo de capacidades del talento humano de las subredes integradas de servicios de salud, para el abordaje de las mujeres en sus diversidades, desde los enfoques de derechos, género, diferencial, territorial y poblacional, desde:
• Asistencia técnica a 210 servidores y servidoras públicas del entorno laboral (Unidades de Trabajo Informal UTIS, Identificación y Gestión de Riesgos en Personas Vinculadas a Actividades Sexuales Pagadas, Prevención y Desvinculación del Trabajo Infantil, Prevención del Trabajo Adolescente y Trabajo Adolescente Protegido).
• Asistencia Técnica a 56 servidores y servidoras públicas del entorno laboral vivienda institucional.
 (266 Servidores y Servidoras Publicas)"</t>
  </si>
  <si>
    <t xml:space="preserve">"Se avanzo en el fortalecimiento y desarrollo de capacidades del talento humano de las subredes integradas de servicios de salud, para el abordaje de las mujeres en sus diversidades, desde los enfoques de derechos, genero, diferencial, territorial y poblacional, desde:
•	Asistencia técnica a 20 servidores y servidoras públicas del entorno comunitario centros escuchas mujeres
•	Asistencia técnica a 16 Servidores y Servidoras publicas del entorno publico Centros Escuchas LGBTI
•	Asistencia Técnica a 7 Profesionales Referentes de la Política Publica de mujeres y equidad de género en las Subredes Integradas de Servicios de Salud
•	Asistencia técnica a 13 servidores y servidoras públicas del entorno comunitario Centros Escuchas LGBTI
•	Asistencia Técnica a 8 servidores y servidoras públicas del entorno Laboral Acciones de Personas Vinculadas a Actividades Sexuales Pagadas ASP
Para un Total de 64 Servidores y Servidoras de las subredes integradas de servicios de salud con fortalecimiento y desarrollo de capacidades del talento humano."
</t>
  </si>
  <si>
    <t>Abril: se envía correo a la profesional de asistencia técnica para validar de qué manera el sector esta determinando el avance porcentual para cada periodo y con qué criterios generan la cifra de avance.</t>
  </si>
  <si>
    <t xml:space="preserve">2000 mujeres atendidas que realizan actividades sexuales pagadas, victimas de trata de personas, y/o mujeres Transgénero y/o, desde el Entorno Trabajo del PSPIC y desde la Gestión en Salud Pública de acciones e intervenciones individuales y colectivas. </t>
  </si>
  <si>
    <t xml:space="preserve">Número de mujeres que realizan actividades sexuales pagas -ASP-,  victimas de Trata de Personas, ESCCNNA  y mujeres Transgénero beneficiadas desde el  Entorno Trabajo del PSPIC y desde la Gestión en Salud Pública de acciones e intervenciones individuales y colectivas atendidas. </t>
  </si>
  <si>
    <t>Salud</t>
  </si>
  <si>
    <t>Se avanzó en el marco del Plan de Salud Pública de intervenciones Colectivas a través de las cuatro Subredes Integradas de Servicios de Salud desde el Entorno Laboral en la identificación y gestión de riesgos en salud en 1285 mujeres en actividades sexuales pagadas, 3511 mujeres de unidades de trabajo informal y 1665 niñas y adolescentes en peores formas de trabajo infantil o desde prevención y trabajo adolescente protegido.</t>
  </si>
  <si>
    <t>Se avanzo en abril el marco del Plan de Salud Pública de intervenciones Colectivas a través de las cuatro Subredes Integradas de Servicios de Salud desde el Entorno Laboral desde la Acción integrada Promoción del autocuidado y gestión del riesgo en el abordaje desde las Unidades de Trabajo Informal UTIS de un total de 1.084 mujeres trabajadoras informales, y un total de 334 mujeres vinculadas a actividades sexuales pagadas, y desde la Acción Integrada Desvinculación del trabajo infantil  547 niñas y 99 Adolescentes de Sexo femenino. ******Para un Total de 1418 mujeres y 646 niñas y adolescentes. Total, General Sexo Mujeres 2064</t>
  </si>
  <si>
    <t>Subdirección de Gestion y Evaluación de Politicas en Salud Publica-Subdirección de Acciones Colectivas- Subdirección de Determinantes en Salud</t>
  </si>
  <si>
    <t>Se envía correo a la profesional de asistencia técnica para  indagar sobre la meta ya que aparece superada en el primer trimestre del año y esta planeada para toda la vigencia 
ABRIL: La meta parece que se superó en primer trimestre, se envía nuevamente correo a la profesional de asistencia técnica para validar información de meta.</t>
  </si>
  <si>
    <t xml:space="preserve">Implementar Servicios Integrales de Atención en Salud para las mujeres: MujerEsSalud. </t>
  </si>
  <si>
    <t>Número de servicios integrales en salud para mujeres implementados</t>
  </si>
  <si>
    <t>servicios</t>
  </si>
  <si>
    <t>Se avanzo en el primer trimestre 2021 a través de la Gestión de la Salud Publica-GSP y el  Plan de Salud Pública Intervenciones Colectivas-PSPIC y la Provisión Individual de Servicios,  en la implementación de cuatros servicios  integrales de  atención a las mujeres en sus diferenciales y diversidades, operando los servicios en los Centros de Atención Prioritaria en Salud- CAPS Betania(Subred Integrada de Servicios de Salud Sur), Porvenir (Subred Integrada de Servicios de Salud Sur Occidente), Perseverancia(Subred Integrada de Servicios de Salud Centro Oriente) y  Chapinero (Subred Integrada de Servicios de Salud Norte).
Las Mujeres fueron atendidas desde las acciones individuales de la provisión de servicios(medicina general, enfermería, psicología, ginecología, endocrinología) en articulación con las  acciones colectivas(Fortalecimiento de la  Respuesta Comunitaria ante el COVID 19 y Centros Escuchas de Mujeres),  y autoridad sanitaria (Gobernanza en Salud, Vigilancia en Salud Publica y Programas), y  teniendo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t>
  </si>
  <si>
    <t xml:space="preserve">"Se avanzo en el mes de abril a través de la Gestión de la Salud Publica-GSP y el  Plan de Salud Pública Intervenciones Colectivas-PSPIC y la Provisión Individual de Servicios,  en la implementación de cuatros servicios  integrales de  atención a las mujeres en sus diferenciales y diversidades, operando los servicios en los Centros de Atención Prioritaria en Salud- CAPS Betania(Subred Integrada de Servicios de Salud Sur), Porvenir (Subred Integrada de Servicios de Salud Sur Occidente), Perseverancia(Subred Integrada de Servicios de Salud Centro Oriente) y  Chapinero (Subred Integrada de Servicios de Salud Norte).
Las Mujeres fueron atendidas desde las acciones individuales de la provisión de servicios(medicina general, enfermería, psicología, ginecología, endocrinología) en articulación con las  acciones colectivas(Fortalecimiento de la  Respuesta Comunitaria ante el COVID 19 y Centros Escuchas de Mujeres),  y autoridad sanitaria (Gobernanza en Salud, Vigilancia en Salud Publica y Programas), y  teniendo en cuenta las particularidades, necesidades y problemáticas  territoriales y diferenciales de las mujeres, en marco del Modelo de Atención  Integral Territorial MAITE  y Rutas Integrales de Atención en Salud(Ruta de Promoción y Mantenimiento de la Salud- RPMS, Ruta de Agresiones Accidentes y Traumas -RIAAT, Ruta Materno Perinatal, Ruta Enfermedades Metabólicas)."
</t>
  </si>
  <si>
    <t>CDEIS Centro Distrital de Educación e Investigación en Salud</t>
  </si>
  <si>
    <t>Modelo territorial de atención con enfoque género.</t>
  </si>
  <si>
    <t>Porcentaje de avance en la implementación Modelo territorial de atención (gestión del riesgo, intervención, medicamentos y cuidadoras) con los diferentes actores del sistema, integrando las acciones colectivas e individuales con enfoque de género.</t>
  </si>
  <si>
    <t xml:space="preserve">8.3 </t>
  </si>
  <si>
    <t>"Se avanzo en el marco de la Gestión de la Salud pública en la incorporación en  Proyectos de Inversión y las Acciones del Plan de Salud Pública que Movilizan el Modelo Atención Integral Territorial MAITE y las Rutas Integrales de Atención en Salud (Ruta de Promoción y Mantenimiento de la Salud- RPMS, Ruta de Agresiones Accidentes y Traumas -RIAAT, Ruta Materno Perinatal, Ruta Enfermedades Metabólicas), la incorporación de los enfoques derechos mujeres, género y diferencial en las acciones colectivas e individuales de alta externalidad, así como en las atenciones individuales de la provisión de los servicios, desde:
• Desarrollo de reuniones técnicas de la Mesa interdependencias de la RPM- y su plan de acción 2021, en la definición de acciones que beneficiaran a las mujeres, desde tres líneas de acción del plan:  1_Enfoque Diferencial y Género, 2_Transectorialidad y 3_Gobernanza.
• Asistencia Técnica a las EAPB en el Marco del Convenio Marco de Participación Social con las EAPB, en las que se les dio orientaciones y directrices conceptuales, metodológicas y operativas para la incorporación, adopción y adaptación de los enfoques Poblacional Género y Diferencial en el marco de la atención integral de individuos, familias y comunidades.
• Reuniones de planeación de los proyectos inversión integrando acciones colectivas e individuales de alta externalidad con enfoque de género, derechos de las mujeres  y diferencial en los planes de los proyectos inversión 7829 Nuevas Generaciones e Inclusión  y 7833 MujerEs inclusión.
"</t>
  </si>
  <si>
    <t xml:space="preserve">Se avanzo en abril en:
I. Desarrollo de reuniones técnicas de la Mesa interdependencias de la RPMS-,  realizando adopción, adaptación  e incorporación de los enfoques poblacional, género y diferencial  desde la estructuración, definición, retroalimentación y ajustes plan de acción Modelo Integral de Atención en Salud -MIAS y Ruta de Promoción y Mantenimiento de la Salud 2021,  con acciones específicas que beneficiaran a las mujeres en sus diversidades y diferenciales, desde tres líneas de acción del plan:  1_Enfoque Diferencial y Género, 2_Transectorialidad y 3_Gobernanza.
II. Elaboración de Un documento de Orientaciones Técnicas de la Ruta de Promoción y Mantenimiento de la Salud* adaptado para personas trans.
III. Asistencia Técnica a las EAPB e IPS en las que se dio orientaciones y directrices conceptuales, metodológicas y operativas sobre Modelo Integral de Atención en Salud -MIAS y Ruta de Promoción y Mantenimiento de la Salud, que incluye las líneas de acción del Plan MAITE RPMS1_Enfoque Diferencial y Género, 2_Transectorialidad y 3_Gobernanza que incorporan enfoques de derechos, género, poblacional y diferencial.
IV. Reuniones de planeación y seguimiento a la ejecución de los proyectos inversión integrando acciones colectivas e individuales de alta externalidad con enfoque de género, derechos de las mujeres y diferencial en los planes de los proyectos 7829 Nuevas Generaciones e Inclusión y 7833 MujerEs Salud, aportando a la Ruta de Promoción y Mantenimiento de la Salud y al Modelo Integral de Atención en Salud -MIAS. </t>
  </si>
  <si>
    <t>8. Integración Social</t>
  </si>
  <si>
    <t>Secretaría Distrital de Integración Social</t>
  </si>
  <si>
    <t xml:space="preserve">Jóvenes mujeres vinculadas con transferencias monetarias condicionadas en la estrategia reto. </t>
  </si>
  <si>
    <t>Número de mujeres jóvenes que reciben transferencias monetarias condicionadas vinculadas a la estrategia reto/Número de personas que reciben transferencias monetarias condicionadas vinculadas a la estrategia reto*100</t>
  </si>
  <si>
    <r>
      <t xml:space="preserve">
Durante los meses de enero a marzo del 2021 la Secretaría, desde la subdirección para la juventud, realizó los siguientes avances:
1. Caracterización de </t>
    </r>
    <r>
      <rPr>
        <b/>
        <sz val="10"/>
        <rFont val="Arial"/>
        <family val="2"/>
      </rPr>
      <t xml:space="preserve"> 3.724 mujeres jóvenes entre los 14 y 28 años</t>
    </r>
    <r>
      <rPr>
        <sz val="10"/>
        <rFont val="Arial"/>
        <family val="2"/>
      </rPr>
      <t xml:space="preserve"> de edad en las siguientes localidades:  </t>
    </r>
    <r>
      <rPr>
        <b/>
        <sz val="10"/>
        <rFont val="Arial"/>
        <family val="2"/>
      </rPr>
      <t>Usme</t>
    </r>
    <r>
      <rPr>
        <sz val="10"/>
        <rFont val="Arial"/>
        <family val="2"/>
      </rPr>
      <t xml:space="preserve">:1237, </t>
    </r>
    <r>
      <rPr>
        <b/>
        <sz val="10"/>
        <rFont val="Arial"/>
        <family val="2"/>
      </rPr>
      <t>Usaquén</t>
    </r>
    <r>
      <rPr>
        <sz val="10"/>
        <rFont val="Arial"/>
        <family val="2"/>
      </rPr>
      <t xml:space="preserve">:953, </t>
    </r>
    <r>
      <rPr>
        <b/>
        <sz val="10"/>
        <rFont val="Arial"/>
        <family val="2"/>
      </rPr>
      <t>Ciudad Bolívar</t>
    </r>
    <r>
      <rPr>
        <sz val="10"/>
        <rFont val="Arial"/>
        <family val="2"/>
      </rPr>
      <t xml:space="preserve">:518, </t>
    </r>
    <r>
      <rPr>
        <b/>
        <sz val="10"/>
        <rFont val="Arial"/>
        <family val="2"/>
      </rPr>
      <t>San Cristobal</t>
    </r>
    <r>
      <rPr>
        <sz val="10"/>
        <rFont val="Arial"/>
        <family val="2"/>
      </rPr>
      <t xml:space="preserve">:469, </t>
    </r>
    <r>
      <rPr>
        <b/>
        <sz val="10"/>
        <rFont val="Arial"/>
        <family val="2"/>
      </rPr>
      <t>Kennedy:</t>
    </r>
    <r>
      <rPr>
        <sz val="10"/>
        <rFont val="Arial"/>
        <family val="2"/>
      </rPr>
      <t xml:space="preserve">349, </t>
    </r>
    <r>
      <rPr>
        <b/>
        <sz val="10"/>
        <rFont val="Arial"/>
        <family val="2"/>
      </rPr>
      <t>Rafael Uribe Uribe</t>
    </r>
    <r>
      <rPr>
        <sz val="10"/>
        <rFont val="Arial"/>
        <family val="2"/>
      </rPr>
      <t xml:space="preserve">:198.
2. Primer trimestre </t>
    </r>
    <r>
      <rPr>
        <b/>
        <sz val="10"/>
        <rFont val="Arial"/>
        <family val="2"/>
      </rPr>
      <t xml:space="preserve">122 mujeres jóvenes </t>
    </r>
    <r>
      <rPr>
        <sz val="10"/>
        <rFont val="Arial"/>
        <family val="2"/>
      </rPr>
      <t>cuentan con la  firma del acta de compromiso  de un total de 150 jóvenes que entrarían al servicio de  "Transferencias monetarias condicionadas en la Estrategia de Cuidado - Cuidadoras, la Estrategia Cambio cultural y el programa de inversión "capacidades socioemocionales, técnicas y digitales de las mujeres en toda su diversidad"  específicamente en el curso de formación en educación financiera y en el curso de desarrollo de capacidades para el empleo, el emprendimiento y la vida.</t>
    </r>
  </si>
  <si>
    <t>Para el mes de Abril entraron al servicio para la seguridad económica de la juventud como beneficiarias 117 mujeres jóvenes, lo que representa el 81 % del total de beneficiarios del programa con corte Abril. Desde el inicio de la caracterización en el marco de la estrategia RETo se han caracterizado 7411 mujeres jóvenes lo que representa el 53% del total. Antonio Nariño 13, Barrios unidos 12, Bosa 412, Chapinero16, ciudad bolívar 1699, Engativá 138, Fontibón 300, Kennedy 612, la candelaria 7, mártires 112, puente Aranda 40, RUU 401, San Cristóbal 833, Santafé 55, suba 247, Teusaquillo 2, Tunjuelito 68, Usaquén 992, Usme 1452. Para el mes de abril se caracterizaron un total de 1704 mujeres jóvenes el 58% del total de jóvenes caracterizados en este mes, Antonio Nariño 10, Barrios unidos 7, Bosa 303, Chapinero11, ciudad bolívar 258, Engativá 100, Fontibón 43, Kennedy 220, la candelaria 3, mártires 8, puente Aranda 25, RUU 120, San Cristóbal 134, Santafé 43, suba 165, Teusaquillo 1, Tunjuelito 37, Usaquén 45, Usme 171.
Es de anotar que las  117 mujeres jóvenes que se encuentran en el servicio cuentan al indicador a partir de mayo en la medida que se cuenta mes vencido.</t>
  </si>
  <si>
    <t>Ana Estephania Manrique Sánchez amanriques@sdis.gov.co
Sergio David Fernández Granados
 sfernandezg@sdis.gov.co
Subdirección para la juventud</t>
  </si>
  <si>
    <t xml:space="preserve">Trimestre I: Se modificó la fecha de inicio paso de abril a enero de 2021.
Abril: Se entiende que por el momento están en fase de caracterización para determinar las beneficiarias de las transferencias monetarias. </t>
  </si>
  <si>
    <t>Incluir en  las obligaciones de los contratos de prestación servicios de la entidad la cláusula para participar en la ejecución del Sistema Distrital de Cuidado</t>
  </si>
  <si>
    <t>Número de contratos de prestación servicios de la entidad que incluyen la cláusula para participar en la ejecución del Sistema Distrital de Cuidado</t>
  </si>
  <si>
    <t> Durante el primer trimestre del año 2021 , la Subdirección de Contratación incluyo en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4.400 contratos de prestación de servicio.</t>
  </si>
  <si>
    <t> Durante el mes de Abril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2.526 contratos de prestación de servicio.Durante el mes de Abril del año 2021 , la Subdirección de Contratación incluyo  en todos los contratos de prestación de servicios de la Entidad,  el punto 13.1. OBLIGACIONES GENERALES DEL O LA CONTRATISTA:  clausula 17: Participar activamente en la implementación del Sistema Distrital de Cuidado y la Estrategia territorial integral social (ETIS) acorde con la naturaleza y objeto del contrato de acuerdo a las necesidades de la SDIS, bajo los lineamientos del supervisor. Por lo cual a la fecha la clausula en mención se ha incluido al total del 2.526 contratos de prestación de servicio.</t>
  </si>
  <si>
    <t>Subdirectora de Contratación
Balkis Helena Wiedeman Giraldo
bwiedeman@sdis.gov.co</t>
  </si>
  <si>
    <t xml:space="preserve">Trimestre I: Se modificó la fecha de inicio paso de abril a enero de 2021.
cómo sacaron este porcentaje de avance?
Abril: 
-La entidad cambió el indicador de la meta, paso de porcentaje a número de contratos a los cuales se les incluyó la cláusula. Es importante mantener la estructura del indicador, la magnitud y la unidad de medida; ya que esta fue reportada y validada por el delivery. De esta manera, se debe reportar en la lógica en la que estaba programada, en porcentaje. 
- La entidad envío de nuevo el indicador en porcentaje, que sobrepasa la ponderación programada
</t>
  </si>
  <si>
    <t>Escuela de padres cuidadores en el marco de nuevas masculinidades, en Jardínes Infantiles.</t>
  </si>
  <si>
    <t xml:space="preserve">Escuela de padres cuidadores en el marco de nuevas masculinidades en Jardínes Infantiles presentado. </t>
  </si>
  <si>
    <t xml:space="preserve">Lanzamiento </t>
  </si>
  <si>
    <t xml:space="preserve"> Conocimiento y cultura</t>
  </si>
  <si>
    <t xml:space="preserve">"1. Revisión documental frente a los procesos de masculinidades no hegemónicas realizadas a nivel nacional e internacional para incorporar en los procesos que desarrolla a través de sus diferentes programas y estrategias, por  parte  de la  Subdirección de Infancia  en los meses de enero y febrero. 
2.  Revisión de  la línea de base en el trabajo desarrollado por la subdirección para la infancia y adolescencia en la localidad de Puente Aranda-Antonio Nariño, en donde psicólogos del equipo de fortalecimiento técnico de la subdirección conformaron, con un grupo de hombres, padres de familia de los niños y niñas vinculados a los jardines infantiles, la Escuela de formación de nuevas masculinidades  pretende  la resignificación del concepto de masculinidades, llevando a la práctica acciones de respeto y equidad que fortalecen escenarios de prevención de la violencia hacia las mujeres y de la violencia intrafamiliar.
La Escuela de Nuevas Masculinidades ´Mayra Barahona Rodríguez´, a través de la cual se desarrolla un proceso de formación con los padres de los jardines infantiles; se hace a partir de la socialización y el desarrollo de módulos de aprendizaje enfocados en promover masculinidades no violentas, comprometidas con los temas de crianza, cuidado y las dinámicas domésticas. Esta  escuela de formación de nuevas masculinidades han hecho parte los 16 jardines infantiles vinculados a la subdirección en las localidades de Puente Aranda- Antonio Nariño. Adicionalmente se busca generar articulación con diferentes proyectos como creciendo en familia, juventud, distrito diverso entre otros.
Uno de los mayores aportes de la Escuela de Masculinidades es el cambio en la forma de relacionarse entre hombres, mujeres e hijos -hijas , pues se han adoptado formas de comunicación mucho más efectivas y asertivas entre las familias, los padres son cada vez más conscientes de lo valioso de la empatía, de valorar el trabajo y aporte del otro, escuchando a sus hijos, aceptando sus ritmos de aprendizaje y crecimiento y esforzándose por cambiar.
La escuela de formación se desarrolla a partir de tres fases:
1: promoción de masculinidades no violentas, 
2: sensibilización y 
3: involucramiento
paternal y vinculación en actividades enfocadas al cuidado."
</t>
  </si>
  <si>
    <t xml:space="preserve">Durante el mes de abril se han adelantado acciones para la construcción del plan de acción que se adelantara en el servicio de Primera Infancia con el fin de que la Escuela de nuevas Masculinidades  " ´Mayra Barahona Rodríguez " se lleve a cabo en todas las localidades del distrito. 
Es importante resaltar que la escuela de nuevas masculinidades no se dará de la misma forma en todas las localidades ya que se tiene en cuenta las particularidades de los territorios.
El plan de acción a ejecutar tiene en cuenta la construcción y organización conjunta con los profesionales psicosociales que apoyan los jardines infantiles y las casas de Pensamiento Intercultural ya que como se menciono con anterioridad se debe realizar ajustes que tengan en cuenta las particularidades de cada una de las localidades, sin embargo se desarrollaran a través de las tres fases propuestas, por ende los profesionales psicosociales realizaran mesas de trabajo para estructurar las estrategias para el desarrollo de estas fases, partiendo de la apropiación conceptual, transformación de imaginarios; proyectando acciones que sean transformadoras, del disfrute y que en verdad perduren en las acciones de paternidad conscientes.
</t>
  </si>
  <si>
    <t>Subdirector para la Infancia
Luis Hernando Parra Nope
lparran@sdis.gov.co</t>
  </si>
  <si>
    <t>Abril: La meta del Logro es 1, y la entidad reporta como avance para abril el 11%. Se recomienda realizar el reporte de acuerdo a la unidad de medida establecida en el indicador. 
- La entidad envío corrección</t>
  </si>
  <si>
    <t>9. Cultura, Recreación y Deporte</t>
  </si>
  <si>
    <t>Secretaría Distrital de Cultura, Recreación y Deporte</t>
  </si>
  <si>
    <t>Ciclo de lectura con enfoque de género dedicado a visibilizar la producción de creadoras latinoamericanas contemporáneas.</t>
  </si>
  <si>
    <t>Número de ciclos de lectura con enfoque de género dedicado a visibilizar la producción de creadoras latinoamericanas contemporáneas.</t>
  </si>
  <si>
    <t>Ciclo</t>
  </si>
  <si>
    <t>Un espacio de análisis y discusión de la obra intelectual y artística de creadoras latinoamericanas, con un mínimo de 4 horas de duración, distribuida en 4sesiones.</t>
  </si>
  <si>
    <t xml:space="preserve">"Maria Consuelo Gaitán Dirección de Lectura y Bibliotecas. Secretaria de Cultura, Recreación y Deporte
Diana Alejandra Cuervo Profesional designado para el seguimiento y reporte. Dirección de Lectura y Bibliotecas. Secretaria de Cultura, Recreación y Deporte"
</t>
  </si>
  <si>
    <t xml:space="preserve">TRIMESTRE I : la actividad no registra reporte porque esta programada para abril , registran esto en una columna de observaciones.
ABRIL: Cambia la redacción del logro. se registra otra información sobre el área y responsable. </t>
  </si>
  <si>
    <t xml:space="preserve">Operación de la Línea Calma en sus componentes de atención telefónica y acompañamiento psicoeducativo
</t>
  </si>
  <si>
    <t xml:space="preserve">Línea “CALMA” para el desarrollo de la estrategia de transformación del machismo y erradicadicación de la violencia hacia las mujeres inaugurada. </t>
  </si>
  <si>
    <t xml:space="preserve">relanzamiento </t>
  </si>
  <si>
    <t>Se adelantan los procesos administrativos para la nueva licitación de la operación de la Línea Calma, en este momento ya está publicada la licitación y se espera iniciar operaciones de relanzamiento de la línea a inicios o mediados de junio</t>
  </si>
  <si>
    <t>Henry Murrain Knudson Subsecretario de Cultura Ciudadana
María Fernanda Cepeda Anaya, Líder de Género y Diversidad de la Subsecretaría de Cultura Ciudadana</t>
  </si>
  <si>
    <t xml:space="preserve">TRIMESTRE I: Se modifica la redacción del logro con referencia al que aparece en la matriz remitida por el sector.
la actividad no registra reporte porque esta programada para  iniciar en el  mes de abril 
ABRIL: Se modificó el témino de la unidad de medida, no se reporta avance cuantitativo, y el descriptivo son acciones de gestión </t>
  </si>
  <si>
    <t>IDRD</t>
  </si>
  <si>
    <t xml:space="preserve">Evento ciclistico en el marco del programa Pedalea Segura que convoque la participación activa de mujeres y niñas en todas sus diversidades para la visibilidad y el empoderamiento deportivo. </t>
  </si>
  <si>
    <t xml:space="preserve">Evento ciclistico en el marco de la estrategia  Bogotá Pedalea, que convoque la participación activa de mujeres y niñas en todas sus diversidades para la visibilidad y el empoderamiento deportivo realizado. </t>
  </si>
  <si>
    <t>evento</t>
  </si>
  <si>
    <t>A la fecha de reporte no se cuenta con avance toda vez la programación e ideación del evento comenzará en el mes de octubre de 2021.</t>
  </si>
  <si>
    <t xml:space="preserve">Subdirección Técnica de Recreación y Deportes.
Aura María Escamilla </t>
  </si>
  <si>
    <t>TRIMESTRE I: Se modifica la redacción del logro por solicitud del sector cambiando el nombre del programa pedalea segura por estrategia Bogotá Pedalea. Asimismo, se realiza modificación en la fecha de inicio, ya que el sector señala se realizará en el último trimestre de 2021
ABRIL: Se incluyó información de responsable</t>
  </si>
  <si>
    <t>Formar a mujeres cuidadoras o personas dependientes mediante procesos de alfabetización física y escuela de la bicicleta con enfoque de género que generen y multipliquen buenas prácticas para vivir una vida activa y saludable en las manzanas y las unidades móviles del sistema distrital del cuidado.</t>
  </si>
  <si>
    <t xml:space="preserve">Número de mujeres cuidadoras o personas dependientes formadas mediante procesos de alfabetización física y escuela de la bicicleta con enfoque de género que generen y multipliquen buenas prácticas para vivir una vida activa y saludable en las manzanas y las unidades móviles del sistema distrital del cuidado. </t>
  </si>
  <si>
    <t xml:space="preserve">A 30 de abril de 2021, se realizaron 40 actividades de "Actividad Física" en el marco del Sistema Distrital del Cuidado, beneficiando a 491 mujeres de las localidades de Bosa (Parque el Porvenir y Centro Comunitario el Porvenir) y Ciudad Bolívar (Super CADE Manitas Ciudad Bolívar).
A 30 de abril se realizaron 79 actividades en el marco del programa de "Escuela de la Bicicleta", en donde se beneficiaron 724 mujeres, de las localidades de Chapinero, Tunjuelito, Kennedy, Engativá y Suba. </t>
  </si>
  <si>
    <t>TRIMESTRE I: no remite reporte. No obstante, la actividad esta planificada a partir de abril
ABRIL: se envía registro del primer trimestre y se incluye información de responsable.</t>
  </si>
  <si>
    <t>Resignificar espacios o parques deportivos nombrando o renombrándolos en honor a mujeres deportistas o lideresas colombianas.</t>
  </si>
  <si>
    <t>Número de espacios o parques deportivos nombrados y/o renombrados en honor a mujeres deportistas o lideresas colombianas.</t>
  </si>
  <si>
    <t>espacios y/o parques</t>
  </si>
  <si>
    <t>A la fecha de reporte no se cuenta con avance toda vez que la planificación de la actividad iniciará en el mes de junio de 2021.</t>
  </si>
  <si>
    <t>Subdirección Técnica de Parques.
Javier Suarez</t>
  </si>
  <si>
    <t>TRIMESTRE I: se modifica la fecha de inicio de la actividad conforme lo registrado en el documento remitido por el sector.pasa de abril a junio.
ABRIL: se incluyó responsable</t>
  </si>
  <si>
    <t>IDARTES</t>
  </si>
  <si>
    <t>Del Parque a la casa como estrategia de difusión de mensajes para la prevención de violencias de género.</t>
  </si>
  <si>
    <t>Número de eventos de parque a la casa en el que se difunde mensajes para la prevención de violencias de género</t>
  </si>
  <si>
    <t>eventos</t>
  </si>
  <si>
    <t>las acciones estan previstas a partir de Junio de 2021</t>
  </si>
  <si>
    <t>TRIMESTRE I: la actividad no registra reporte porque esta programada para iniciar en junio, registran esto en una columna de observaciones.
ABRIL: sin comentarios</t>
  </si>
  <si>
    <t>IDPC</t>
  </si>
  <si>
    <t xml:space="preserve">Proceso de reconocimiento de la cultura de la bici con enfoque de género </t>
  </si>
  <si>
    <t>Proceso de reconocimiento de la cultura de la bici con enfoque de género</t>
  </si>
  <si>
    <t xml:space="preserve">porciento </t>
  </si>
  <si>
    <t>Durante el primer trimestre de 2021 se realizaron 3 reuniones en clave de la estructuración del proceso de declaratoria de la cultura de la bicicleta como patrimonio cultural inmaterial. El proyecto de declaratoria tiene como pilar fundamental visibilizar y fortalecer el uso de la bicicleta por parte de las mujeres como un ejercicio de construcción de autonomía, de uso del espacio público y de habitar la ciudad. Dos de estas reuniones se han llevada a cabo con ONU Mujeres y Secretaría de la Mujer, para explorar líneas estratégicas de articulación y de apoyo al proceso de declaratoria desde el fortalecimiento del enfoque de mujeres y género. La otra reunión se llevó a cabo con entidades del distrito como IDRD, Secretaría de Movilidad, IDPAC y Secretaría de la Mujer cuyo fin es establecer líneas de articulación para el proceso de declaratoria. Por otro lado, se está gestionando la suscripción de un convenio interadministrativo marco con la Secretaría Distrital de Movilidad, cuyo objeto es: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 De este convenio se derivará un acuerdo para desarrollar la postulación en 2021. El primer paso de este proceso es la fase participativa de investigación y documentación para elaborar el documento de postulación.</t>
  </si>
  <si>
    <t>Para este mes de abril no se ejecutaron actividades puntuales del proceso. Sin embargo se ha avanzado en procesos de gestión con Secretaría de la Mujer y ONU Mujeres para planear uns serie de encuentros y  panel de expertas y de colectivos de mujeres ciclistas a realizar en el segundo semestre del año.</t>
  </si>
  <si>
    <t>Subdirección de Divulgación y Apropiación del Patrimonio - Equipo de Declaratorias del Patrimonio Cultural Inmaterial (Catalina Cavalier), con apoyo del equipo de enfoque diferencial - enfoque de género.</t>
  </si>
  <si>
    <t>TRIMESTRE I: no remite reporte cuantitativo sobre el avance. Se incluye información de responsables.
ABRIL: se presenta modificación en la unidad de medida y magnitud de la meta, que era  1 proceso. Así, se propone  el cambio a 100% del proceso ejecutado pero no sé exponen los criterios para establecer la formula. asimismo,  el indicador no corresponde a este ajuste. Envian el reporte del trimestre I y ausencia de avance en el mes de abril a nivel cuantitativo.</t>
  </si>
  <si>
    <t>Proyecto Patrimonios Barriales con criterios de priorización con enfoque de género.</t>
  </si>
  <si>
    <t>Número de personas vinculadas al proyecto Patrimonios Barriales con criterios de priorización con enfoque de género.</t>
  </si>
  <si>
    <t xml:space="preserve">No. de mujeres vinculadas al proyecto patrimonios barriales durante la vigencia. </t>
  </si>
  <si>
    <t>Durante el primer trimestre de 2021 la Subdirección de Protección e Intervención del Patrimonio del IDPC, en articulación con la estrategia de participación ciudadana de la entidad, inició la segunda fase de intervención del programa Patrimonios Barriales en la Localidad de Bosa. En ese marco se constituyó una cuadrilla de mano de obra local de 12 personas en la cual hay 6 mujeres vinculadas mediante OPS al proceso. Patrimonios barriales: Es un Proyecto liderado desde el IDPC con la comunidad barrial para trabajar integralmente desde los sentidos por la revalorización, reapropiación, intervención, reconocimiento y construcción de una cultura e identidad a través del tejido de memorias locales y sentidos de los diversos patrimonios materiales e inmateriales frente a los entornos que habitamos, participación de mano de obra local, usos y realidades socio-culturales de los entornos para garantizar su sostenibilidad desde lo material, memorias, historia, apropiación y promoción de quienes lo vivimos y habitamos a diario como transformadores de la identidad histórica de Bogotá.</t>
  </si>
  <si>
    <t xml:space="preserve">Para el mes de abril se ha avanzado en el proceso de recepción de documentos y contratación de 10 mujeres para el proceso de patrimonios barriales en el barrio Belén, se prevé el inicio del proceso para la tercera semana de mayo. </t>
  </si>
  <si>
    <t>Subdirección de Protección e Intervención del Patrimonio, en articulación con la estrategia de participación ciudadana del IDPC.</t>
  </si>
  <si>
    <t xml:space="preserve">TRIMESTRE I: no registra información en reporte de meta cuantitativo.se incluye información de responsable
ABRIL: Se solicitó modificación de la actividad, indicador,  meta , unidad de magnitud. Y se remite el reporte cuantitativo del primer trimestre. </t>
  </si>
  <si>
    <t>OFB</t>
  </si>
  <si>
    <t>Orquesta de cámara: la Orquesta de Mujeres</t>
  </si>
  <si>
    <t xml:space="preserve">Orquesta de cámara: la Orquesta de Mujeres conformada. </t>
  </si>
  <si>
    <t xml:space="preserve">Orquesta </t>
  </si>
  <si>
    <t>Durante este trimestre se adelantó lo siguiente: 1. Se decidió el Formato del tipo de agrupación a conformar, optando por una Orquesta polifácetica que permita a su interior ofrecer repertorios diversos. 2. Se socializó el proyecto entre las mujeres integrantes de la Orquesta Filarmónica de Bogotá con el fin de  invitarlas a vincularse a la Orquesta Femenina en gestación.  3. Se identificaron recursos en el presupuesto de inversión de la entidad para financiar la creación y operación de la Orquesta de Mujeres</t>
  </si>
  <si>
    <t xml:space="preserve">Se diseñó el formato para la realización de la convocatoria y las audiciones a practicar para la selección de artistas juveniles  que integrarán la Orquesta de Mujeres. Esta selección se hará en el mes de mayo con el fin de inciar ensayos en el mes de junio de 2021 </t>
  </si>
  <si>
    <t>Subdirecciòn Sinfònica Antonio Suarez, correo: asuarez@ofb.gov.co - Diana Corina Jaimes, correo: djaimes@ofb.gov.co</t>
  </si>
  <si>
    <t xml:space="preserve">TRIMESTRE I: el sector no reporta en los espacios de registro. No obstante, en la columna de observaciones señalan que la actividad no ha dado inició porque se encuentran en proceso de contratación de las maestras que conformarán la orquesta de cámara femenina. Se incluye información de responsables.
ABRIL: se incluyó reporte para ITRIMESTRE y abril  no es clara la forma de asignar el porcentaje de avance. </t>
  </si>
  <si>
    <t>10. Ambiente</t>
  </si>
  <si>
    <t>Secretaría Distrital de Ambiente</t>
  </si>
  <si>
    <t>Formar a 100 mujeres como cuidadoras de humedales.</t>
  </si>
  <si>
    <t xml:space="preserve">Número de mujeres formadas como cuidadoras de humedales. </t>
  </si>
  <si>
    <t>Durante el primer trimestre del 2021 no se realizaron avances significativos en el cumplimiento de esta meta, ya que se estaban definiendo los logros de transversalización a cargo de la Secretaria Distrital de Ambiente. Para la formación de las 100 mujeres cuidadoras de humedales, se programa la realización de tres procesos de formación en educación ambiental dirigidos a mujeres en sus diferencias y diversidad, los cuales iniciarán en el mes de mayo. Para esto se concerta reunión con la SDMujer para revisión de instrumentos, contenidos, piezas comunicativas y herramientas en general para garantizar la incorporación del enfoque de género tanto en el diseño como en la implementación de los procesos de formación.  En caso de no alcanzar la meta con los tres procesos de formación planteados, se abrirá un nuevo proceso en el año</t>
  </si>
  <si>
    <t xml:space="preserve">En este mes no se cuenta con mujeres cuidadoras formadas porque el proceso iniciará el martes 18 de mayo de 2021, sin embargo, como parte del aprestamiento para la realización del proceso de formación de mujeres cuidadoras de humedales, se avanzó en el diseño y definición del cronograma de las sesiones previstas para la primera jornada de formación, se propusieron contenidos, temáticas e invitadas para su realización, así como un aparte específico para la intervención de la Secretaría Distrital de la Mujer.  De igual forma, desde la Oficina Asesora de Comunicaciones se diseñó la pieza comunicativa para la promoción e invitación a las mujeres interesadas, la cual se difundirá, desde los perfiles de redes sociales de la SDA y desde el programa de participación ciudadana digital "Corresponsales Ambientales". Posteriormente y con el ánimo de garantizar la implementación del enfoque diferencial, el uso de lenguaje incluyente y no replicar estereotipos de género,  se realizó revisión conjunta con la Secretaría Distrital de la Mujer, se recibieron sugerencias y se realizó el ajuste correspondiente. En cuanto a la revisión de las herramientas de captura de información que se implementaran en las jornadas de educación, de manera conjunta se evaluaron los formatos de pre inscripción e inscripción de las participantes. </t>
  </si>
  <si>
    <t xml:space="preserve">Primer reporte: El reporte remite iniciación de actividades para el mes de mayo, y es ambigüo al final ya que propone un proceso adicional en caso de no alcanzar a realizar los tres ya previstos.
Abril: sin comentarios. </t>
  </si>
  <si>
    <t>Jardín Botánico de Bogotá</t>
  </si>
  <si>
    <t>Capacitar a mujeres en técnicas y tecnologías agroecológicas para la producción en huertas urbanas y periurbanas y promoción del consumo de alimentos sanos e inocuos.</t>
  </si>
  <si>
    <t>Número de mujeres capacitadas en técnicas y tecnologías agroecológicas para la producción en huertas urbanas y periurbanas y promoción del consumo de alimentos sanos e inocuos.</t>
  </si>
  <si>
    <t xml:space="preserve">En este trimestre se avanzo en la meta capacitando a 280 mujeres en agricultura urbana agroecológica donde mediante cinco módulos de capacitación  en diferentes temáticas relacionadas con temas puntuales de manejo de las huertas. Se espera que la cantidad de mujeres en términos numéricos se incremente para el próximo trimestre, dado que en el actual se dieron procesos contractuales y el tema de la pandemia ha sido coincidente con los picos de contagio por COVID 19 </t>
  </si>
  <si>
    <t xml:space="preserve">En este mes se avanzo en la meta capacitando a 168 mujeres. Dentro de los grupos de capacitación convocados de manera abierta por las redes de la entidad  y por las y los profesionales del equipo de agricultura urbana distribuidos en  cada territorio, se evidenció que la mayoría de participantes en cada espacio son mujeres de diferentes localidades, condiciones sociales y económicas; así mismo dentro de los ocho grupos que terminaron su proceso de capacitación en el mes de abril, se presentó mayor participación de mujeres jóvenes en la localidad de Ciudad Bolívar. Dentro del proyecto de agricultura urbana se esta diseñando una aplicativo de agricultura urbana APP, la cual va permitir tener acceso  a mayor información sobre las mujeres en sus diferencias y diversidades. </t>
  </si>
  <si>
    <t xml:space="preserve">Primer trimestre: El porcentaje registrado en el reporte cualitativo necesita de mayor descripción, ya que no permite comprender su alcance con relación al avance de la meta. 
Abril: sin comentarios. </t>
  </si>
  <si>
    <t>Asistir técnicamente y/o generar transferencias tecnológicas para mujeres en la producción en huertas urbanas y perirubanas.</t>
  </si>
  <si>
    <t>Número de mujeres asistidas técnicamente y/o con transferencias tecnológicas para la producción en huertas urbanas y perirubanas.</t>
  </si>
  <si>
    <t>Servicios sociales</t>
  </si>
  <si>
    <t>En el primer trimestre se avanzo en la meta de asistencia técnica a 550  mujeres en temas de agricultura. Se espera que la cantidad de mujeres en términos numéricos se incremente para el próximo trimestre, dado que en el actual se dieron procesos contractuales y el tema de la pandemia ha sido coincidente con los picos de contagio por COVID 19</t>
  </si>
  <si>
    <t xml:space="preserve">En el mes de abril se avanzo en la meta de asistencia técnica a 438 mujeres, la mayoría de las mujeres hacen parte de una huerta comunitaria y son las lideresas de los procesos o actividades en los territorios y además implementar huertas urbanas en sus casas. La participación de las mujeres se evidencio en todas las localidades del Distrito. </t>
  </si>
  <si>
    <t xml:space="preserve">Primer trimestre: El reporte cuantitativo reporta avance que es necesario concuerde con el reporte cualitativo, ya que se  usa el mismo reporte cualitativo en las tres actividades, por lo que se infere que es necesario generar descripciones más detalladas para cada uno permitiendo comprender el desarrollo de la actividad específica en el marco del fortalecimiento de la agricultura urbana en la ciudad.
Abril: sin comentarios. </t>
  </si>
  <si>
    <t xml:space="preserve">Fortalecer huertas urbanas y periurbanas lideradas por mujeres con el suministro de semillas, insumos y/o herramientas básicas, incluyendo la creación de bancos comunitarios de semillas para el mejoramiento productivo.  </t>
  </si>
  <si>
    <t xml:space="preserve">Número de huertas fortalecidas lideradas por mujeres. </t>
  </si>
  <si>
    <t>huertas</t>
  </si>
  <si>
    <t xml:space="preserve">En el primer trimestre se avanzo en la meta de huertas fortalecidas lideradas por mujeres (216), el cual consiste en aportar insumos necesarios para iniciar o  fortalecer las huertas . Se espera que la cantidad de mujeres en términos numéricos se incremente para el próximo trimestre, dado que en el actual se dieron procesos contractuales y el tema de la pandemia ha sido coincidente con los picos de contagio por COVID 19. </t>
  </si>
  <si>
    <t xml:space="preserve">En el este mes se avanzo en la meta de huertas fortalecidas lideradas por mujeres (189), entregando  suministros a huertas lideradas por mujeres. Estos insumos facilitan las labores cotidianas de la huerta, así como sus rendimientos. La participación de las mujeres se evidencio en todas las localidades del Distrito. </t>
  </si>
  <si>
    <t>11. Movilidad</t>
  </si>
  <si>
    <t>Secretaría Distrital de Movilidad</t>
  </si>
  <si>
    <t>Realizar un Congreso Distrital de la Bicicleta realizado con participación paritaria</t>
  </si>
  <si>
    <t>Congreso Distrital de la Bicicleta con participación paritaria realizado</t>
  </si>
  <si>
    <t xml:space="preserve">congreso </t>
  </si>
  <si>
    <t>Se construyó una programación paritaria para los escenarios académicos y de encuentro del Congreso, en la totalidad de paneles de discusión se presentarán 50% o más de mujeres como panelistas. Además se definió tener un espacio de conversatorio dedicado a las mujeres y la bici.</t>
  </si>
  <si>
    <t>Generación del Cronograma de apartado académico, envío de invitaciones a panelistas internacionales para el panel central. Moderador: Soraya Azán, Ejecutiva Principal en Movilidad y Transporte en la Vicepresidencia de Infraestructura del Banco de Desarrollo de América Latina - CAF, Bogotá, Colombia o Fernando Rojas, Asesor Alcaldía de Bogotá.
"Claudia López, Alcaldesa de Bogotá, Colombia o Nicolás Estupiñán, Secretario Distrital de Movilidad
 Tema: Caso Bogotá - Políticas, buenas prácticas y retos"
"Cynthia Viteri, Alcaldesa de Guayaquil, Ecuador
 Tema: Caso Guayaquil - Políticas, buenas prácticas y retos"
"Ada Colau, Alcaldesa de Barcelona, España
 Tema: Caso Barcelona - Políticas, buenas prácticas y retos"
"Eric Garcetti, Alcalde de Los Ángeles, Estados Unidos
 Tema: Caso Los Ángeles - Políticas, buenas prácticas y retos"</t>
  </si>
  <si>
    <t xml:space="preserve">Primer Trimestre: El sector incorporó el verbo en el logro
Es necesario ajustar el reporte cuanti. 
Abril: no se realizó reporte cuantitativo, se indagará con la referenta si lo van a dejar en cero hasta hacer el congreso o si van a generar algùn reporte progresivo. </t>
  </si>
  <si>
    <t>Implementar la estrategia "Más mujeres en Bici"</t>
  </si>
  <si>
    <t xml:space="preserve">Estrategia más mujeres en bici implementada. </t>
  </si>
  <si>
    <t xml:space="preserve">estrategia </t>
  </si>
  <si>
    <t xml:space="preserve">Se construyó un documento de la estrategia "Más mujeres en bici", durante el primer trimestre, el cual contiene ejes de trabajo (seguridad, empoderamiento y empleabilidad), actividades por eje de trabajo, responsables de la SDMovilidad y de otras áreas o entidades, y un cronograma tentativo de implementación. Para su construcción, además, se tuvo en cuenta la propuesta elaborada por la SDMujer (en 2020) y la Política Pública de la Bicicleta. 
Esta estrategia fue presentada a la Subdirección de la Bicicleta y el peatón. Las actividades aún no han sido implementadas. </t>
  </si>
  <si>
    <t xml:space="preserve">La estrategia "Más Mujeres en Bici" se encuentra en discusión y revisión por parte de la subdirección de la Bicicleta y el Peatón. Adicionalmente, se está realizando un proceso de contratación para vincular a la persona que cumplirá con la estrategia y será la responsable de esta, ya que, la persona con la que se contaba renuncio. </t>
  </si>
  <si>
    <t xml:space="preserve">Abril: el reporte cuantitativo esta en cero se indagará con la referenta si lo van a dejar en cero hasta tener la estrategia o si van a generar algùn reporte progresivo. </t>
  </si>
  <si>
    <t>Capacitar 500 mujeres para ser operadoras de la flota de buses del operador público de Transmilenio</t>
  </si>
  <si>
    <t xml:space="preserve">Número de mujeres capacitadas como operadoras de la flota de Transmilenio. </t>
  </si>
  <si>
    <t>La formación de las 500 mujeres se realizará en el segundo semestre. Sin embargo, el proyecto "Más mujeres empoderadas en el transporte – Propuesta proyecto empleabilidad en oficios no convencionales operador público (eléctrico), en el cual se inscribe el logro, tuvo los siguientes avances durante el primer trimestre: 
- Definición de fases.
- Inicio del diseño de convocatoria de mujeres
- Articulación con MinTransporte, BID-TGL y SENA.
- Asignación presupuestal por parte de la SDM.</t>
  </si>
  <si>
    <t>En abril se avanzó en la construcción del currículo "Programa nivel operario para transporte de pasajeros SITP en vehículos eléctricos", el cual está en proceso de validación interna y de aprobación por parte del SENA. El programa incluye un módulo de movilidad segura, un módulo de conducción eco-eficiente y un módulo de transporte de pasajeros y pasajeras, además de la etapa productiva y de desarrollo institucional. Además, se avanzó en la definición del paso-a-paso de la estrategia de convocatoria de las futuras mujeres beneficiarias, con el apoyo de la SDMujer. Asimismo, se llevó a cabo una reunión directiva con SDMovilidad, Transmilenio y SDMujer para contar avances de la fase de alistamiento y de la fase de implementación, donde además, la SDMujer dispuso de un presupuesto de $300.000.000 que se suma al presupuesto que la Oficina de Gestión Social tiene asignado para este proyecto ($200.000.000). En abril se ajustó el presupuesto, de acuerdo con el estudio de mercado con las escuelas de conducción y los costos de recategorización de licencias B1 a C1 y C1 a C2. Finalmente, se llevó a cabo la primera reunión de articulación de las oficinas de comunicaciones de las tres entidades del Distrito participantes de este proyecto, para organizar lo propio en relación a la convocatoria y estrategia de comunicaciones.</t>
  </si>
  <si>
    <t xml:space="preserve">Primer trimestre: El sector incorporó el verbo en el logro y se ajustó el indicador. 
Cambio la fecha de inicio. 
Abril: sin comentarios. </t>
  </si>
  <si>
    <t>12. Hábitat</t>
  </si>
  <si>
    <t>Secretaría Distrital de Hábitat</t>
  </si>
  <si>
    <t>Decreto con lineamientos para facilitar el acceso a vivienda nueva a hogares con jefatura femenina.</t>
  </si>
  <si>
    <t>Porcentaje de avance en la implementación del Decreto con lineamientos para facilitar el acceso a vivienda nueva a hogares con jefatura femenina.</t>
  </si>
  <si>
    <r>
      <t>En el primer trimestre el decreto se encontraba en proceso de revision por parte de la oficina jurídica distrital, sin embargo se anexa información correspondiente al mes de abril tras la expedicion del decreto: mediante la expedición del Decreto 145 del 16 de abril de 2021</t>
    </r>
    <r>
      <rPr>
        <i/>
        <sz val="10"/>
        <color rgb="FF000000"/>
        <rFont val="Arial"/>
        <family val="2"/>
      </rPr>
      <t xml:space="preserve"> “Por el cual se adoptan los lineamientos para la promoción, generación y acceso a soluciones habitacionales y se dictan otras disposiciones”</t>
    </r>
    <r>
      <rPr>
        <sz val="10"/>
        <color rgb="FF000000"/>
        <rFont val="Arial"/>
        <family val="2"/>
      </rPr>
      <t xml:space="preserve"> define los estímulos para promover y facilitar el acceso de la población vulnerable a la vivienda mediante diferentes modalidades. Donde específicamente para el acceso a vivienda nueva, en el artículo 14 se establece que el valor del subsidio dependerá de las condiciones del hogar, brindando un aporte de mayor valor dado en salarios mínimos mensuales legales vigentes a </t>
    </r>
    <r>
      <rPr>
        <b/>
        <sz val="10"/>
        <color rgb="FF000000"/>
        <rFont val="Arial"/>
        <family val="2"/>
      </rPr>
      <t>hogares conformados por mujeres cabeza de familia,</t>
    </r>
    <r>
      <rPr>
        <sz val="10"/>
        <color rgb="FF000000"/>
        <rFont val="Arial"/>
        <family val="2"/>
      </rPr>
      <t xml:space="preserve"> que la vez sean victimas del desplazamiento forzado, con una discapacidad severa y minorías étnicas reconocidas en Bogotá, lo anterior tras el cumplimiento de los requisitos de ley.</t>
    </r>
  </si>
  <si>
    <t xml:space="preserve">Conforme al seguimiento anterior, se dio cumplimiento se al  logro de transverzalicaion mediante expedición “Por el cual se adoptan los lineamientos para la promoción, generación y acceso a soluciones habitacionales y se dictan otras disposiciones” el cuenta con criterios de focalización con enfoque diferencial a hogares conformados por mujeres cabeza de familia. De igual manera en el mes de abril de los 33 subsidios asignados el 72,73% fue asignado a mujeres. </t>
  </si>
  <si>
    <t xml:space="preserve">Asignar aportes para arrendamiento a hogares con jefatura femenina conforme a la oferta de la SDHT. </t>
  </si>
  <si>
    <t xml:space="preserve">Porcentaje de hogares con jefatura femenina beneficiados a través de la asignación de aportes para arrendamiento. </t>
  </si>
  <si>
    <t>Por demanda</t>
  </si>
  <si>
    <t>Durante el año 2021 se ha asignado el Aporte Transitorio de Arrendamiento Solidario a 415 Hogares con Jefatura de Hogar Femenina por un monto total de $103.750.000.
El programa de arriendo social.
En cuanto al programa de arrendamiento social del que habla el decreto 145 de 2021, este se encuentra en estructuración de los montos, plazos y requisitos de asignación que serán determinados por un análisis socioeconómico de la población focalizada con la expedición del manual operativo.</t>
  </si>
  <si>
    <t xml:space="preserve">Aporte Transitorio de Arrendamiento Solidario: Durante el mes de abril de 2021 se beneficiaron 932 nuevos hogares, dentro de los cuales 504 reportaron tener Jefatura de Hogar Femenina por un monto de $126.000.000                                                          
Arriendo social:      Durante el mes de Abril   el equipo social de le SGF realizó la aplicación de formularios con 132 mujeres vulnerables focalizadas para validar requisitos en el proceso de vinculación para otorgar un canon de arrendamiento que permita que el hogar ahorre una monto mensual y pueda a mediano plazo adquirir una vivienda.                                         </t>
  </si>
  <si>
    <t>ABRIL: debido a que la meta se estipuló como por demanda, el porcentaje que marca el indicador propuesto para el reporte de avance, siempre será 100%</t>
  </si>
  <si>
    <t xml:space="preserve">2000 mujeres que inicien proceso de formación en temas asociados a la construcción. </t>
  </si>
  <si>
    <t xml:space="preserve">Número de mujeres que inicien proceso de formación en temas asociados a la construcción. </t>
  </si>
  <si>
    <t>Durante el primer trimestre de 2021 desde la SDHT se construyó un formulario de pre inscripción que permite la identificadción de las mujeres que deseen acceder a la oferta de formación en en temas asociados a la construcción bajo la Estategía BMHM.
La meta anual de 2000 mujeres tendra una variación durante la anualidad dado que el inicio en las formaciones se dara de acuerdo a la demanda de las mujeres interesadas en el proceso.</t>
  </si>
  <si>
    <t xml:space="preserve">Se elaboró el plan de trabajo para llos procesos de convocatoria,  recepción de información,  formación de grupos  e inscripción a los 23 cursos  ofertados por el SENA. </t>
  </si>
  <si>
    <t>Se ajustó el indicador conforme al ajuste en la meta realizado por el sector. 
ABRIL: el reporte cuantitativo no coincide con la meta e indicador propuesto</t>
  </si>
  <si>
    <t>Caja de Vivienda Popular</t>
  </si>
  <si>
    <t>Reasentar mujeres integrantes de hogares localizados en zonas de alto riesgo no mitigable.</t>
  </si>
  <si>
    <t>Porcentaje de avance en el reasentamiento de mujeres integrantes de hogares localizados en zonas de alto riesgo no mitigable.</t>
  </si>
  <si>
    <t>servicios sociales</t>
  </si>
  <si>
    <t xml:space="preserve">El 100% del trimestre equivale a 120 mujeres que fueron reasentadas de forma transitoria o definitiva. La distribución etarea de mujere reasentadas es: Infancia 12; Adolescencia:11;  jóvenes: 22; Adultas: 59 y Adultas mayores 16.
Estas mujeres hacen parte de 104 hogares, 62 hogares a viviendas de reposición definitivas y 42 nuevos hogares a viviendas en arriendo mediante la modalidad de relocalización transitoria.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</si>
  <si>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 xml:space="preserve">Con corte a abril se cuenta con 163 mujeres que fueron reasentadas de forma transitoria o definitiva.  Equivale al 100%.
14 mujeres son cabeza de hogar;  7 son víctimas del conflicto armado y 8 desplazadas por la violencia.
La distribución etarea de mujere reasentadas es: Infancia 15; Adolescencia:16;  jóvenes: 30; Adultas: 70 y Adultas mayores 32.
Estas mujeres hacen parte de 139 hogares, 83 hogares a viviendas de reposición definitivas y 56 nuevos hogares a viviendas en arriendo mediante la modalidad de relocalización transitoria. 
El traslado implicó un apoyo integral a las familias teniendo en cuenta condiciones sociales, legales, técnicas, económicas y financieras, mediante una reubicación temporal, en primer lugar, y una reubicación definitiva con apoyo en servicios sociales y capacidades productivas, para proteger y mejorar su calidad de vida. 
</t>
  </si>
  <si>
    <t>UAESP</t>
  </si>
  <si>
    <t>Acompañamiento técnico a mujeres recicladoras, que estén incluidas en los programas de fortalecimiento de la Subdirección de Aprovechamiento de la UAESP, para el desarrollo de capacidades y competitividad en el mercado del reciclaje con enfoques de género y diferencial.</t>
  </si>
  <si>
    <t xml:space="preserve">Porcentaje de avance en el acompañamiento técnico a mujeres recicladoras, pertenezcan o no a organizaciones de mujeres recicladoras, que estén incluidas en los programas de fortalecimiento de la Subdirección de Aprovechamiento de la UAESP, para el desarrollo de capacidades y competitividad en el mercado del reciclaje con enfoque de género y diferencial. </t>
  </si>
  <si>
    <t>Organizaciones de mujeres</t>
  </si>
  <si>
    <t xml:space="preserve">Durante el I trimestre fueron realizadas 336 actividades de fortalecimiento enmarcadas en el Decreto 596 de 2016. En estas actividades fueron atendidos 2599 recicladores de oficio, de acuerdo con la caracterización de recicladores el 42% son mujeres, de tal manera que se hace un estimativo equivalente a 1092 mujeres. Este estimativo se realiza debido a que las actividades realizadas son integrales y no se discrimina el genero de los participantes.
Fueron realizadas todas las actividades programadas de acompañamientos técnicos garantizando el 100% de la ejecución. </t>
  </si>
  <si>
    <t>Durante el mes de abril fueron realizadas todas las actividades programadas de acompañamientos técnicos garantizando el 100% de la ejecución, teniendo en cuenta que es una actividad de demanda, obedeciendo a la solicitud del acompañamiento.
En este mes se realizaron 79 actividades enfocadas en el fortalecimiento de las organizaciones, asistieron a estas actividades 945 recicladores de oficio. Dentro de esas actividades se desarrollaron las capacitades y competitividad en la cadena de valor del reciclaje. Por otra parte, se está trabajando con el equipo de fortalecimiento de la Subdirección de Aprovechamiento, la definición de una ruta que permita obtener los datos de este reporte con la información de solo mujeres, considerando que el acompañamiento va dirigido a población recicladora en general.</t>
  </si>
  <si>
    <t>ABRIL: El reporte cualitativo reconoce que la actividad esta dirigida a toda la población y que el dato de las mujeres aún no esta desagregado.</t>
  </si>
  <si>
    <t>Realizar 3 intervenciones de cualificación del espacio público para la recuperación del mismo en zonas de alta incidencia de delitos sexuales.</t>
  </si>
  <si>
    <t>Número de intervenciones realizadas en espacio público para la recuperación del mismo en zonas de alta incidencia de delitos sexuales.</t>
  </si>
  <si>
    <t>intervenciones</t>
  </si>
  <si>
    <t>Realizar el proceso de priorización de territorios, la validación de viabilidad de intervención y realizar la documentación de soporte de 3 de los territorios priorizados (normatividad aplicable, modelo aplicable, estudios previos, caracterización social, otros.)</t>
  </si>
  <si>
    <t>Avance en la priorización de los territorios a intervenir de acuerdo a las determinantes establecidas y a nueva información.
Se trabaja en la valoración de la viabilidad de los territyorios, analizando los componentes y sintetizar la información en fichas.
Realizar la caracterización social de la UPZ.</t>
  </si>
  <si>
    <t>Se reportan avances de gestión</t>
  </si>
  <si>
    <t>13. Mujeres</t>
  </si>
  <si>
    <t>Secretaría Distrital de la Mujer</t>
  </si>
  <si>
    <t xml:space="preserve">Implementar las manzanas de cuidado. </t>
  </si>
  <si>
    <t xml:space="preserve">Número de manzanas de cuidado implementadas. </t>
  </si>
  <si>
    <t>manzanas</t>
  </si>
  <si>
    <t>Durante el mes de febrero se articularon los servicios de 6 secretarías para las manzanas de cuidado de Bosa y Ciudad Bolívar (inauguradas en 2020).
El 8 de marzo se logró la inauguración de la manzana del cuidado de San Cristóbal para lo cual se definieron los servicios de 6 sectores de la adminsitración distrital (SDDE, SDS, SDCRD, SDIS, SED y SDMujer) que se pondrán en operación en esta manzana.
De acuerdo a los servicios definidos por el Sistema, los responsables de cada tipo de servicio serán:
Cuidadoras: 1. Formación (SDDE, SDE, SDMujer) y 2. Respiro (SDIS, SDS, IDRD, IDARTES)
Personas que requieren cuidado: 1. Niños y niñas menores de 5 años (SDIS, IDRD, IDARTES), 2. Personas mayores (SDIS, IDRD, IDARTES), 3. Personas con discapacidad (SDIS, IDRD, IDARTES)
Ciudadanía en general: servicios de transformación cultural (SDM y SDCRD)
Para las franjas horarias: 6:00 - 9:00am y de 5:00 - 8:00pm se garantizará la dupla de servicios, es decir, que se brindarán de forma simultánea los servicios para las cuidadoras y las personas que requieren cuidado.</t>
  </si>
  <si>
    <t>Se definió el plan de trabajo para la puesta en operación de las proximas dos manzanas de cuidado en las localidades de Usme y Los Mártires, cuyas entidades ancla serán el CDC Julio Cesar Sanchez y El Castillo de las Artes respectivamente. Asi mismo en el marco de la Unidad Técnia de Apoyo del 27 de abril se definió la oferta, hora y lugar en donde se prestarán los servicios para las personas cuidadoras y las personas que requieren cuidado en las franjas horarias de 6:00am - 9:00am y de 5:00pm - 8:00pm para garantizar la prestación.
En visita realizada para identificar los equipamientos disponibles para la prestación de los servicio se identificó que la entidad ancla el Castillo de las Artes, requiere de adecuación de la infraestructura.
Se cuenta con caracterización de 1.520 cuidadoras inscritas en el curso de habilidades ofimáticas ofrecido en las manzanas de cuidado en operación.
Con la implementación de las manzanas de cuidado del Sistema Distrital de Cuidado, las mujeres cuidadoras en todas sus diversidades podrán acceder a servicios de formación que les permitirán tener un desarrollo de capacidades promoviendo su autonomía económica. Así mismo, podrán acceder a servicios de respiro o descanso para propiciar su bienestar y el mejoramiento de su salud mental,  impactando así la garantía de sus derechos. De igual manera, a través de la oferta para las personas que requieren cuidado (niños y niñas, personas mayores y personas con discapacidad) se promoverá el desarrollo de su autonomía y de sus derechos.
Todos los servicios ofertados por distintas entidades distritales en el Sistema Distrital de Cuidado, tienen en cuenta los diferentes grupos poblacionales que han sufrido discriminación por su pertenencia étnica, edad, orientación sexual, identidad de género, discapacidad, entre otros.</t>
  </si>
  <si>
    <t>Diana Parra / Natalia Moreno Salamanca Subsecretaría de Políticas de Igualdad</t>
  </si>
  <si>
    <t>TRIMESTRE I: Es necesario revisar el reporte cuantitativo, ya que parece que la meta se ha cumplido. Es importante desarrollar hitos para establecer el avance de la actividad. 
unidad de medida a cambiar segun la referenta
ABRIL: no se registra avance cuantitativo, (se dio alcance por parte de la entidad)</t>
  </si>
  <si>
    <t xml:space="preserve">Implementar las unidades móviles. </t>
  </si>
  <si>
    <t xml:space="preserve">Número de unidades móviles implementadas. </t>
  </si>
  <si>
    <t>unidades</t>
  </si>
  <si>
    <t xml:space="preserve">"Durante el primer trimestre se logró la puesta en marcha de 2 unidades móviles, para lo cual se llevaron a cabo las siguientes acciones:
-En el marco de la donación de la Open Society Fundation se firmó el contrato entre la Fundación Barco y E-Motion para la operación de las unidades móviles.
-Se definieron los servicios, rutas, modelo de operación en relación con su frecuencia y cobertura media, diseño y cronograma de las unidades móviles.
-Se realizó una reunión con el Consejo de Mujeres de Sumapaz para aprobación de UPZ a la que llegará la unidad móvil rural. 
-El 8 de marzo se inauguraron las 2 unidades móviles de servicios del cuidado. La Unidad Móvil Urbana recorrerá las localidades de Suba - Compartir, Engativá - Ferias y Rafael Uribe Uribe - Marruecos y la rural estará en Sumapaz - San Juan, Ciudad Bolivar - Quiba Baja y Usme - Vereda Olarte. Los servicios que prestarán son: 1. Para cuidadoras: educación flexible, formación complementaria, prevención y promoción en salud, asesoría jurídica y psicológica y espacios respiro. 2. Para personas que requieren cuidado: actividad física (personas con discapacidad y adultos mayores), el arte de cuidarte (niños y niñas). 3. Para la ciudadanía en general: servicios de transformación cultural. 
-Se realizó convocatoria para puesta en marcha de las unidades móviles con registro de 256 personas cuidadoras interesadas en los servicios de las unidades móviles de servicios de cuidado.
-Se realizaron capacitaciones al equipo de las unidades móviles en: (i) Sistema Distrital de Cuidado a cargo de la SDMujer; (ii) operación de servicios de las unidades móviles a cargo de cada Secretaría, según competencia: SDMujer, SDE, IDRD, SDIS; (iii) operación logística de las unidades móviles y aspectos laborales, a cargo de E-motion, operador de las unidades móviles.
-A corte 31 de marzo, se han prestado los siguentes servicios: (i) Educación Flexible para personas cuidadoras; (ii) Formación Complementaria para mujeres cuidadoras en alianza con el SENA en Engativá y Ciudad Bolívar; (iii) Talleres A Cuidar se Aprende, para hombres (iv) Atención Psicojurídica, para mujeres cuidadoras; (v) Arte de Cuidarte, para niños y niñas; (vi) Actividad Física, personas con discapacidad, niños y niñas, mujeres cuidadoras y personas mayores.  "
</t>
  </si>
  <si>
    <t>La meta para la vigencia 2021 se cumplió en el mes de marzo con la inauguración de las 2 unidades móviles. Se presentan a continuación las principales acciones en el marco de la operación de estas:
Se iniciaron 3 cursos de formación complementaria con el SENA.
Se precisó el cronograma de operación de las unidades móviles de servicios de cuidado de la siguiente manera: (i) se amplió la oferta para niños y niñas con talleres de iniciación a la música; (ii) se amplió el tipo de oferta en actividad física con baile y gimasia psicofísica.
Durante el 1 de abril al 27 de abril se realizaron 1517 atenciones en unidades móviles.
Se cambió la zona de operación de Engativá pasando de Ferias a Álamos en razón de las situaciones de inseguridad de la zona; se logró el permiso correspondiente para la operación. 
El modelo de operación de las unidades móviles de servicios de cuidado se diseñó y se está implementando teniendo en cuenta las situaciones y necesidades de las mujeres cuidadoras en toda sus diversidades identificadas en grupos focales, entrevistas y jornadas de diálogo realizados por la Secretaría Distrital de la Mujer. 
Con la implementación de las unidades móviles se innova en la forma como se llega a las mujeres que viven en áreas rurales y de difícil acceso a donde históricamente no se había podido llevar una oferta de servicios. Para cuidadoras, se ofrecen servicios de formación para el desarrollo de sus capacidades y servicios de respiro para propiciar su bienestar. En estas unidades también se ofertan servicios para las personas que requieren cuidado (niños niñas, personas mayores y personas con discapacidad) que promueven el desarrollo de su autonomía y sus derechos.
Los servicios de cuidado brindados a través de este esquema se implementan desde un enfoque diferencial, teniendo en cuenta las realidades y necesidades de las poblaciones priorizadas en el Sistema Distrital de Cuidado</t>
  </si>
  <si>
    <t xml:space="preserve">Primer Trimestre: Es necesario revisar el reporte cuantitativo, ya que parece que la meta se superó. Es importante desarrollar hitos para establecer el avance de la estrategia.
Abril: No se registra avance cuantitativo, (se dio alcance por parte de la entidad)
</t>
  </si>
  <si>
    <t>Plan de acciones afirmativas para mujeres en riesgo de feminicidio, víctimas de tentativa de feminicidio y víctimas indirectas del delito.</t>
  </si>
  <si>
    <t xml:space="preserve">Plan de acciones afirmativas implementado para mujeres en riesgo de feminicidio, víctimas de tentativa de feminicidio y víctimas indirectas del delito. </t>
  </si>
  <si>
    <t xml:space="preserve">plan </t>
  </si>
  <si>
    <t xml:space="preserve">En el primer trimestre de 2021, se avanzó en la aprobación de un Plan de acciones afirmativas para mujeres en riesgo de feminicidio, sobrevivientes de tentativa de feminicidio y las víctimas indirectas del delito, con 35 acciones concertadas a cargo de los sectores Cultura, Desarrollo Económico, Educación, Hábitat, Integración Social, Mujeres y Salud, orientadas a favorecer: i. la protección de las mujeres en riesgo de feminicidio y mitigar el riesgo a corto plazo, y ii. la estabilización de las mujeres en riesgo, víctimas de tentativa de feminicidio, así como a las víctimas indirectas del delito. </t>
  </si>
  <si>
    <t>Durante el mes de abril, para aportar a la dinamización del plan de acciones afirmativas para mujeres en riesgo de feminicidio, sobrevivientes de tentativa de feminicidio y las víctimas indirectas del delito, se remitieron comunicaciones solicitando información frente a las acciones concertadas a la Secretaría de Educación Distrital, así como a la Secretaría Distrital de Seguridad, Convivencia y Justicia. 
Asimismo, se llevó a cabo reunión de articulación con la Secretaría Distrital de Hábitat para definir mecanismo de seguimiento de las acciones afirmativas a cargo del sector, y en el marco de este espacio definió la necesidad de desarrollar matriz compartida en la que se registre la información requerida para la consolidación del informe periódico de implementación, que debe presentarse al Concejo de Bogotá.</t>
  </si>
  <si>
    <t>Alexandra Quintero Benavides Violencias</t>
  </si>
  <si>
    <t>Primer Trimestre: No se registra reporte en la meta cuantitativa. 
Abril: No se registra avance cuantitativo, (se dio alcance por parte de la entidad)</t>
  </si>
  <si>
    <t>Casa Refugio con modelo intermedio.</t>
  </si>
  <si>
    <t>Casa Refugio en operación con modelo intermedio.</t>
  </si>
  <si>
    <t>modelo</t>
  </si>
  <si>
    <t>Se publicó en el SECOP II, el proceso No. SP-025-2021, con el objeto de “Solicitar información con relación con el servicio requerido por la Secretaría Distrital de la Mujer para el servicio de alimentación, hospedaje y servicios básicos, en el modelo intermedio de Casas Refugio” y se adelantó análisis de las cotizaciones recibidas, con el fin de avanzar en la definición de la estructura de costos del modelo.</t>
  </si>
  <si>
    <t xml:space="preserve">Durante el mes de abril, la Dirección de Eliminación de Violencias contra las Mujeres y Acceso a la Justicia elaboró y dio trámite a los documentos precontractuales de las Casas Refugio - Modelo Intermedio. Fueron elaborados el estudio previo, anexo técnico, matriz de riesgos, análisis de mercado, protocolo de ingreso y formato de propuesta económica, los cuales fueron pasados a retroalimentación por parte de la Dirección de Contratación.  </t>
  </si>
  <si>
    <t>Primer Trimestre: no se registra reporte en la meta cuantitativa. 
Abril: No se registra avance cuantitativo, (se dio alcance por parte de la entidad)</t>
  </si>
  <si>
    <t>URI (Puente Aranda) con servicios especializados para la atención a las mujeres víctimas de violencias.</t>
  </si>
  <si>
    <t xml:space="preserve">URI (Puente Aranda) con servicios especializados para la atención a las mujeres víctimas de violencias. </t>
  </si>
  <si>
    <t>URI</t>
  </si>
  <si>
    <t>Validación técnica y operativa con la Dirección Seccional Bogotá de la Fiscalia General de la Nación, del esquema de acompañamiento psicojurídico a mujeres víctimas de violencia por parte de la Secretaría Distrital de la Mujer en las URI, en coordinación con la Secretaría Distrital de Seguridad, Convivencia y Justicia.
Se establecieron criterios de activación y derivación del servicio de la SDMujer.
Se adelantaron los procesos contractuales de las profesionales que realizarán atención a las mujeres en este espacio de la FGN.</t>
  </si>
  <si>
    <t>Se cuenta con el equipo profesional conformado por coordinadora, abogadas y psicologas  para la atención en en la Unidad de Reacción Inmediata de Puente Aranda.
Se inicio la atención a mujeres víctimas de violencias, canalizadas a través de la línea 123, cuyos casos cumplen con los criterios de activación del servicio de acompañamiento psicojurídico para el acceso a la justicia, por parte del equipo en la URI.
Fue activado, canal con la Fiscalía General de la Nación para la remisión de casos valorados en riesgo extremo de feminicidio por el FIR, de modo que pueda adelantarse a través de esa vía el  envío de la información de las ciudadanas para que reciban la orientación y asesoría por parte del equipo de la Secretaría Distrital de la Mujer</t>
  </si>
  <si>
    <t>Alexandra Quintero Benavides SOFIA</t>
  </si>
  <si>
    <t xml:space="preserve">Primer Trimestre: no se registra reporte en la meta cuantitativa. 
Abril: Sin comentarios </t>
  </si>
  <si>
    <t xml:space="preserve">Revisar 365 proyectos de inversión para realizar la marcación del trazador presupuestal de igualdad y equidad de género </t>
  </si>
  <si>
    <t>Número de proyectos de inversión para marcación del trazador presupuestal de igualdad y equidad de género revisados</t>
  </si>
  <si>
    <t xml:space="preserve">Revisión y  marcación de meta proyectos de inversión de 4 sectores  para su inclusión en el Trazador Presupuestal de Género: Habitat,Gobierno, Planeación, Hacienda .Se iniciará el reporte cuantitativo  en el mes de abril teniendio en cuenta la fecha de inicio  del producto. </t>
  </si>
  <si>
    <t xml:space="preserve">Revisión, ajuste y marcación del 60 % de las metaproyectos de los 15 sectores con el trazador presupuestal de género que equivalen 709 meta proyectos revisados. </t>
  </si>
  <si>
    <t xml:space="preserve">Primer Trimestre: la fecha de inicio de la actividad es en abril. 
Abril: No se registra el avance cuantitativo a pesar de que en la descripción cualitativa reportan la revisión de 709 proyectos, confirmar
Alancance abril: la entidad reporta revisiòn de 709 de proyectos y la meta es de 365, superandola en el 190% 
</t>
  </si>
  <si>
    <t xml:space="preserve">Sello de igualdad de género para medir a las entidades del Distrito. </t>
  </si>
  <si>
    <t xml:space="preserve">Sello de igualdad de género diseñado e implementado para medir las entidades del Distrito. </t>
  </si>
  <si>
    <t xml:space="preserve">sello </t>
  </si>
  <si>
    <t xml:space="preserve">Se diseñó la propuesta de estructura del sello de equidad, donde se destaca lo objetivos que este tendrá, la medición a realizar y condiciones en los distintos sectores de la Administración Distrital y empresas privadas con el objetivo de lograr la igualdad de género. Se dialoga con ONU mujeres sobre el proceso a desarrollar. Se iniciará el reporte cuantitativo  en el mes de abril teniendio en cuenta la fehca de inicio  del producto. </t>
  </si>
  <si>
    <t xml:space="preserve">Reunión con ONU mujeres para definición del acompañamiento tecnico para la implementación del Sello. Propuesta borrador de contenido de Sello. En el mes de abril se avanzó en la definición de actividades a incluir en el Convenio SDM – UNW para la definción de la ruta de la implementación del Sello. </t>
  </si>
  <si>
    <t>Primer Trimestre: la fecha de inicio de la actividad es en abril. 
Abril: No se registra avance cuantitativo, (se dio alcance por parte de la entidad)</t>
  </si>
  <si>
    <t>14. Seguridad, Convivencia y Justicia</t>
  </si>
  <si>
    <t>Secretaría Distrital de Seguridad, Convivencia y Justicia</t>
  </si>
  <si>
    <t xml:space="preserve">Casas de Justicia con ruta integral para atención a mujeres víctimas de violencias. </t>
  </si>
  <si>
    <t>Número de Casas de Justicia con ruta integral para atención de mujeres víctimas de violencas.</t>
  </si>
  <si>
    <t>casas</t>
  </si>
  <si>
    <t xml:space="preserve">1. Se realizaron mesas de trabajo con Fiscalía General y Secretaría de la Mujer para definir los canales de atención en las Casas de Justicia donde no se contará con presencia de los equipos de Fiscales de Violencia Intrafamiliar y Delitos Sexuales de la FGN, en las que se acordó que desde el CRI Mujer y las funcionarias de la Secretaría de la Mujer, la remisión se hará a través de canales remotos de atención como las líneas telefónicas y correo electrónico que suministro la FGN: Línea 5702000 opción (#7) en Bogotá, 018000919748 o  línea celular 122 para el resto del país, la entidad pone a disposición de la ciudadanía los correos electrónicos  denunciaanonima@fiscalia.gov.co, en Bogotá el correo electrónico; atencionusuario.bogota@fiscalia.gov.co.
2. Se realizó la contratación de dos CRI Mujer para la orientación a Mujeres víctimas de violencias que acudan a solicitar el servicio.   
3. Se realizó la entrega de 22 puestos de trabajo para las unidades de delitos sexuales y violencia intrafamiliar de la Fiscalía General de la Nación con el respectivo mobiliario.
4. Se realizaron gestiones con la Dirección de Comunicaciones, Dirección de Bienes y Dirección de tecnologías para las adecuaciones requeridas para la puesta en marcha de la Ruta de Atención integral en Ciudad Bolívar que se realizará en el mes de abril. 
5. Se realizaron las jornadas de capacitación sobre la Ruta de atención integral para Mujeres a los funcionarios y contratistas de Recepción, UMC, Centros de Recepción e Información CRI, y Referentes Locales de todas las Casas de Justicia, así como al equipo territorial de la Casa de Justicia de Ciudad Bolívar y las entidades que allí operan.
</t>
  </si>
  <si>
    <t xml:space="preserve">Se realizó la inauguración de la Ruta de Atención Integral para Mujeres en la Casa de Justicia de Ciudad Bolívar, con la participación y prestación del servicio de Instituto de Medicina Legal, Comisaría de familia, Secretaria de la Mujer, Instituto Colombiano de Bienestar familiar y Centro de Recepción e Información CRI Mujer
</t>
  </si>
  <si>
    <t>Curso para la atención del primer respondiente con enfoque de género, en caso de ataques con agentes químicos, dirigido al Cuerpo Oficial de Bomberos.</t>
  </si>
  <si>
    <t xml:space="preserve">Curso para la atención del primer respondiente con enfoque de género, en caso de ataques con agentes químicos, dirigido al Cuerpo Oficial de Bomberos implementado. </t>
  </si>
  <si>
    <t>curso</t>
  </si>
  <si>
    <t xml:space="preserve">Se ha avanzado en la estructura de los distintos módulos del curso: temas de capacitación y la recopilación y análisis de información, cotización de el KIT de agentes químicos y línea del tiempo de los ataques químicos. Se cuenta con una presentación del proyecto estructurada. El día 10 de marzo se realiza la primera reunión entre el Grupo Especializado de Materiales Peligrosos de la UAECOB, el Comité de Mujer y Género de la UAECOB, y Martina Cocco, profesional de asistencia técnica para la transversalización del enfoque de género de la Secretaría de la Mujer, en la cual se presenta la estructura del curso y se realizan sugerencias para la incorporación del enfoque de género al curso. Así mismo, se realiza un ejercicio de articulación con el equipo de la Dirección de Eliminación de Violencias y Acceso a la Justicia para asesoría específica sobre protocolo normativo correspondiente a los ataques con agentes químico. Se está avanzando en la estructuración del documento guía del curso, que luego será socializado con la SDMujer para recibir asistencia técnica. </t>
  </si>
  <si>
    <t>No se reportan avances para el mes de Abril de 2021</t>
  </si>
  <si>
    <t xml:space="preserve">Abril: No se reportan avances en la implementación del logro para el mes de abril. </t>
  </si>
  <si>
    <t>15. Gestión Jurídica</t>
  </si>
  <si>
    <t>Secretaría Jurídica Distrital</t>
  </si>
  <si>
    <t>Circular interna sobre las medidas para el trabajo en casa del funcionariado cabeza de familia, con hijos/as menores de edad estudiando en casa.</t>
  </si>
  <si>
    <t>Circular interna expedida sobre las medidas para el trabajo en casa del funcionariado cabeza de familia, con hijos/as menores de edad estudiando en casa.</t>
  </si>
  <si>
    <t>Se elaboró la propuesta de Circular interna la cual se encuentra en ajustes, después de las observaciones efectuadas por el Despacho del Secretario Jurídico Distrital, y se está a la espera del concepto técnico sobre la aplicación del enfoque de género en la circular a cargo de la referente de la SDMujer.</t>
  </si>
  <si>
    <t>El 22 de abril de 2021 con el radicado 1-2021-6780 la SDMujer remitió el concepto técnico sobre sobre la incorporación del enfoque de género en la expedición de la circular interna, en aras de evidenciar el enfoque de género en la circular coadyuvando en la garantía de los derechos de las personas cuidadoras de la entidad y que en su mayoría son mujeres cabeza de familia con hijos e hijas menores de 14 años o con discapacidad, que facilitará que sigan cumpliendo con sus obligaciones laborales de manera remota.
Pasó a revisión de la Subsecretaría Jurídica Distrital.</t>
  </si>
  <si>
    <t>Director: Sergio Pinillos Cabrales
Profesional: Elvira Liliana Hernández
Dirección Distrital de Política Jurídica</t>
  </si>
  <si>
    <t>Abril :No se reporta avance a nivel cuantitativo, acciones de gestión y revisión</t>
  </si>
  <si>
    <t>Aplicativo móvil sobre los servicios de la Secretaría Jurídica Distrital con enfoque de género.</t>
  </si>
  <si>
    <t xml:space="preserve">Aplicativo móvil con enfoque de género implementado. </t>
  </si>
  <si>
    <t xml:space="preserve">aplicativo </t>
  </si>
  <si>
    <t xml:space="preserve">
Se tiene una maqueta de la APP, la cual fue enviada a la referente de la SDMujer, el 6 de abril de 2021 por correo de la Oficina de Tecnologías de la Información y las Comunicaciones de la SJD, para revisar la implementación de los enfoques de género.
</t>
  </si>
  <si>
    <t xml:space="preserve">El 19 de abril de 2021 se llevó a cabo una mesa de trabajo con la profesional  de la SDMujer que brinda asistencia técnica para la transversalización del enfoque de género en la SJD y el Jefe de la Oficina de Tecnologías de la Información y las Comunicaciones de la SJD con el fin de tratar el tema de cómo incorporar el enfoque de género en la Aplicación Móvil  - APP para las personas usuarias  y ciudadanía que permita consultar los servicios e información que ofrece la entidad, se recibieron algunas sugerencias para la materialización  del enfoque de género en la APP las cuales también serán enviadas mediante concepto técnico que emita la SDMujer, con base en el cual se tendrá una segunda revisión del esquema de la APP Móvil.  </t>
  </si>
  <si>
    <t>Ingeniero Francisco Javier Pulido Fajardo
Jefe de la Oficina de Tecnologías  de la Información y las Comunicaciones
fjpulidof@secretariajuridica.gov.co</t>
  </si>
  <si>
    <t>Abril: Se incluyó información de área y persona responsable. No se reporta avance a nivel cuantitativo . acciones de gestión y alistamiento.</t>
  </si>
  <si>
    <t xml:space="preserve">Abril: sin comentarios </t>
  </si>
  <si>
    <t>Para este mes de mayo no se ejecutaron actividades puntuales del proceso.</t>
  </si>
  <si>
    <r>
      <t>Durante el mes de mayo de 2021 la Subdirección de Protección e Intervención del Patrimonio del IDPC, en articulación con la estrategia de participación ciudadana de la entidad, inició la</t>
    </r>
    <r>
      <rPr>
        <b/>
        <sz val="10"/>
        <color theme="1"/>
        <rFont val="Arial"/>
        <family val="2"/>
      </rPr>
      <t xml:space="preserve"> intervención del programa Patrimonios Barriales en la Localidad de Candelaria, entorno patrimonial barrio Belén</t>
    </r>
    <r>
      <rPr>
        <sz val="10"/>
        <color theme="1"/>
        <rFont val="Arial"/>
        <family val="2"/>
      </rPr>
      <t xml:space="preserve">.  En ese marco se constituyó una cuadrilla de mano de obra local de 18 personas en la cual hay </t>
    </r>
    <r>
      <rPr>
        <b/>
        <sz val="10"/>
        <color theme="1"/>
        <rFont val="Arial"/>
        <family val="2"/>
      </rPr>
      <t>10 mujeres vinculadas mediante OPS al proceso.</t>
    </r>
    <r>
      <rPr>
        <sz val="10"/>
        <color theme="1"/>
        <rFont val="Arial"/>
        <family val="2"/>
      </rPr>
      <t xml:space="preserve"> Patrimonios barriales: Es un Proyecto liderado desde el IDPC con la comunidad barrial para trabajar integralmente desde los sentidos por la revalorización, reapropiación, intervención, reconocimiento y construcción de una cultura e identidad a través del tejido de memorias locales y sentidos de los diversos patrimonios materiales e inmateriales frente a los entornos que habitamos, participación de mano de obra local, usos y realidades socio-culturales de los entornos para garantizar su sostenibilidad desde lo material, memorias, historia, apropiación y promoción de quienes lo vivimos y habitamos a diario como transformadores de la identidad histórica de Bogotá.</t>
    </r>
  </si>
  <si>
    <r>
      <t xml:space="preserve">Para el mes de junio se ha avanzado en el proceso de </t>
    </r>
    <r>
      <rPr>
        <b/>
        <sz val="10"/>
        <color theme="1"/>
        <rFont val="Arial"/>
        <family val="2"/>
      </rPr>
      <t>recepción de documentos y contratación de 9 mujeres</t>
    </r>
    <r>
      <rPr>
        <sz val="10"/>
        <color theme="1"/>
        <rFont val="Arial"/>
        <family val="2"/>
      </rPr>
      <t xml:space="preserve"> para el proceso de patrimonios barriales en el </t>
    </r>
    <r>
      <rPr>
        <b/>
        <sz val="10"/>
        <color theme="1"/>
        <rFont val="Arial"/>
        <family val="2"/>
      </rPr>
      <t>barrio LAS CRUCES, localidad Sata Fe</t>
    </r>
    <r>
      <rPr>
        <sz val="10"/>
        <color theme="1"/>
        <rFont val="Arial"/>
        <family val="2"/>
      </rPr>
      <t xml:space="preserve">; se prevé el inicio del proceso en dicho entorno en la primera semana del mes de agosto. </t>
    </r>
  </si>
  <si>
    <t>En el mes de junio se adelantaron acciones en torno a la gestión administrativa necesaria para el proceso de declaratoria y que son previas al desarrollo de la meta. En este sentido se han venido desarrollando 3 encuentros entre el IDPC, la Secretaría de la Mujer y ONU Mujeres.  En estos encuentros se abordó la hoja de ruta para la incorporación del enfoque de género en el proceso de declaratoria, se realizó la gestión administrativa orientada a la suscripción de un convenio entre la Secretaría de Movilidad y el IDPC. Por otro lado se ha venido trabajando con ONU Mujeres para el apoyo a la planeación, convocatoria y desarrollo de los páneles de expertas que se desarrollarán en el segundo semestre de 2021. 
Finalmente, se ha trabajado en el diseño y planeación de los páneles y encuentros con expertas en temas patrimoniales y colectivas de bici, para establecer la metodología y los temas a tratar. Es importante aclarar que el avance cuantitativo se pone en 0 teniendo en cuenta que este avance corresponde a una etapa previa para empezar el desarrollo de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</si>
</sst>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font>
    <font>
      <sz val="10"/>
      <color theme="1"/>
      <name val="Arial"/>
      <family val="2"/>
    </font>
    <font>
      <sz val="10"/>
      <color rgb="FFFF0000"/>
      <name val="Arial"/>
      <family val="2"/>
    </font>
    <font>
      <sz val="10"/>
      <name val="Arial"/>
      <family val="2"/>
    </font>
    <font>
      <b/>
      <sz val="10"/>
      <color theme="1"/>
      <name val="Arial"/>
      <family val="2"/>
    </font>
    <font>
      <sz val="10"/>
      <color theme="1"/>
      <name val="Arial"/>
      <family val="2"/>
    </font>
    <font>
      <b/>
      <sz val="10"/>
      <color theme="0"/>
      <name val="Arial"/>
      <family val="2"/>
    </font>
    <font>
      <sz val="10"/>
      <color rgb="FF000000"/>
      <name val="Arial"/>
      <family val="2"/>
    </font>
    <font>
      <sz val="10"/>
      <color rgb="FF000000"/>
      <name val="Arial"/>
      <family val="2"/>
      <charset val="1"/>
    </font>
    <font>
      <b/>
      <sz val="10"/>
      <name val="Arial"/>
      <family val="2"/>
    </font>
    <font>
      <b/>
      <sz val="10"/>
      <color rgb="FF000000"/>
      <name val="Arial"/>
      <family val="2"/>
    </font>
    <font>
      <i/>
      <sz val="10"/>
      <color rgb="FF000000"/>
      <name val="Arial"/>
      <family val="2"/>
    </font>
    <font>
      <sz val="10"/>
      <color rgb="FF000000"/>
      <name val="Arial"/>
      <family val="2"/>
    </font>
    <font>
      <sz val="10"/>
      <color rgb="FF000000"/>
      <name val="Arial"/>
      <family val="2"/>
    </font>
  </fonts>
  <fills count="12">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90099"/>
        <bgColor indexed="64"/>
      </patternFill>
    </fill>
    <fill>
      <patternFill patternType="solid">
        <fgColor rgb="FFFFFFFF"/>
        <bgColor rgb="FF000000"/>
      </patternFill>
    </fill>
    <fill>
      <patternFill patternType="solid">
        <fgColor rgb="FFD9D9D9"/>
        <bgColor indexed="64"/>
      </patternFill>
    </fill>
    <fill>
      <patternFill patternType="solid">
        <fgColor rgb="FF92D050"/>
        <bgColor indexed="64"/>
      </patternFill>
    </fill>
    <fill>
      <patternFill patternType="solid">
        <fgColor rgb="FFFFFF00"/>
        <bgColor rgb="FF000000"/>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0" xfId="0" applyFont="1" applyAlignment="1">
      <alignment vertical="center"/>
    </xf>
    <xf numFmtId="0" fontId="5" fillId="5" borderId="1" xfId="0" applyFont="1" applyFill="1" applyBorder="1" applyAlignment="1">
      <alignment vertical="center" wrapText="1"/>
    </xf>
    <xf numFmtId="0" fontId="2" fillId="0" borderId="1" xfId="0" applyFont="1" applyBorder="1" applyAlignment="1">
      <alignment vertical="center"/>
    </xf>
    <xf numFmtId="0" fontId="0" fillId="0" borderId="0" xfId="0" applyAlignment="1">
      <alignment vertical="center"/>
    </xf>
    <xf numFmtId="0" fontId="2"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7"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2" fillId="6" borderId="7" xfId="0" applyFont="1" applyFill="1" applyBorder="1" applyAlignment="1">
      <alignment vertical="center" wrapText="1"/>
    </xf>
    <xf numFmtId="0" fontId="8" fillId="0" borderId="0" xfId="0" applyFont="1" applyAlignment="1">
      <alignment wrapText="1"/>
    </xf>
    <xf numFmtId="0" fontId="3" fillId="0" borderId="1" xfId="0" applyFont="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2" borderId="4" xfId="0" applyFont="1" applyFill="1" applyBorder="1" applyAlignment="1">
      <alignment vertical="center" wrapText="1"/>
    </xf>
    <xf numFmtId="0" fontId="8" fillId="2" borderId="8" xfId="0" applyFont="1" applyFill="1" applyBorder="1" applyAlignment="1">
      <alignment vertical="center" wrapText="1"/>
    </xf>
    <xf numFmtId="0" fontId="8" fillId="2" borderId="8"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xf>
    <xf numFmtId="0" fontId="2" fillId="0" borderId="3" xfId="0" applyFont="1" applyBorder="1" applyAlignment="1">
      <alignment horizontal="center" vertical="center" wrapText="1"/>
    </xf>
    <xf numFmtId="0" fontId="2" fillId="0" borderId="6" xfId="0" applyFont="1" applyBorder="1" applyAlignment="1">
      <alignment vertical="center" wrapText="1"/>
    </xf>
    <xf numFmtId="0" fontId="2" fillId="0" borderId="13" xfId="0" applyFont="1" applyBorder="1" applyAlignment="1">
      <alignmen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6" borderId="1" xfId="0" applyFont="1" applyFill="1" applyBorder="1" applyAlignment="1">
      <alignment vertical="center" wrapText="1"/>
    </xf>
    <xf numFmtId="0" fontId="2" fillId="6" borderId="0" xfId="0" applyFont="1" applyFill="1" applyAlignment="1">
      <alignment vertical="center"/>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8" fillId="0" borderId="13" xfId="0" applyFont="1" applyBorder="1" applyAlignment="1">
      <alignment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8" xfId="0" applyFont="1" applyBorder="1" applyAlignment="1" applyProtection="1">
      <alignment horizontal="center" vertical="center" wrapText="1"/>
      <protection locked="0"/>
    </xf>
    <xf numFmtId="17" fontId="8" fillId="0" borderId="8" xfId="0" applyNumberFormat="1" applyFont="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17"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protection locked="0"/>
    </xf>
    <xf numFmtId="0" fontId="8" fillId="6" borderId="3" xfId="0" applyFont="1" applyFill="1" applyBorder="1" applyAlignment="1" applyProtection="1">
      <alignment vertical="center" wrapText="1"/>
      <protection locked="0"/>
    </xf>
    <xf numFmtId="0" fontId="8" fillId="6" borderId="10" xfId="0" applyFont="1" applyFill="1" applyBorder="1" applyAlignment="1" applyProtection="1">
      <alignment vertical="center" wrapText="1"/>
      <protection locked="0"/>
    </xf>
    <xf numFmtId="0" fontId="8" fillId="6" borderId="10" xfId="0" applyFont="1" applyFill="1" applyBorder="1" applyAlignment="1" applyProtection="1">
      <alignment horizontal="center" vertical="center" wrapText="1"/>
      <protection locked="0"/>
    </xf>
    <xf numFmtId="17" fontId="8" fillId="6" borderId="10" xfId="0" applyNumberFormat="1" applyFont="1" applyFill="1" applyBorder="1" applyAlignment="1" applyProtection="1">
      <alignment horizontal="center" vertical="center" wrapText="1"/>
      <protection locked="0"/>
    </xf>
    <xf numFmtId="17" fontId="2" fillId="6" borderId="1" xfId="0" applyNumberFormat="1" applyFont="1" applyFill="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17" fontId="8" fillId="2" borderId="10" xfId="0" applyNumberFormat="1" applyFont="1" applyFill="1" applyBorder="1" applyAlignment="1" applyProtection="1">
      <alignment horizontal="center" vertical="center" wrapText="1"/>
      <protection locked="0"/>
    </xf>
    <xf numFmtId="0" fontId="8" fillId="8" borderId="3" xfId="0" applyFont="1" applyFill="1" applyBorder="1" applyAlignment="1" applyProtection="1">
      <alignment vertical="center" wrapText="1"/>
      <protection locked="0"/>
    </xf>
    <xf numFmtId="0" fontId="8" fillId="8" borderId="10" xfId="0" applyFont="1" applyFill="1" applyBorder="1" applyAlignment="1" applyProtection="1">
      <alignment vertical="center" wrapText="1"/>
      <protection locked="0"/>
    </xf>
    <xf numFmtId="0" fontId="8" fillId="8"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9" fontId="8" fillId="0" borderId="8" xfId="0" applyNumberFormat="1" applyFont="1" applyBorder="1" applyAlignment="1" applyProtection="1">
      <alignment horizontal="center" vertical="center" wrapText="1"/>
      <protection locked="0"/>
    </xf>
    <xf numFmtId="9" fontId="8" fillId="0" borderId="10" xfId="0" applyNumberFormat="1" applyFont="1" applyBorder="1" applyAlignment="1" applyProtection="1">
      <alignment horizontal="center"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2" xfId="0" applyFont="1" applyBorder="1" applyAlignment="1" applyProtection="1">
      <alignment horizontal="center" vertical="center" wrapText="1"/>
      <protection locked="0"/>
    </xf>
    <xf numFmtId="17" fontId="8" fillId="0" borderId="12" xfId="0" applyNumberFormat="1" applyFont="1" applyBorder="1" applyAlignment="1" applyProtection="1">
      <alignment horizontal="center" vertical="center" wrapText="1"/>
      <protection locked="0"/>
    </xf>
    <xf numFmtId="9" fontId="8" fillId="0" borderId="12" xfId="0"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7" fontId="4" fillId="0" borderId="10" xfId="0" applyNumberFormat="1" applyFont="1" applyBorder="1" applyAlignment="1" applyProtection="1">
      <alignment horizontal="center" vertical="center" wrapText="1"/>
      <protection locked="0"/>
    </xf>
    <xf numFmtId="17" fontId="2" fillId="0" borderId="3"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8" borderId="1" xfId="0" applyFont="1" applyFill="1" applyBorder="1" applyAlignment="1">
      <alignment wrapText="1"/>
    </xf>
    <xf numFmtId="0" fontId="8" fillId="8" borderId="1" xfId="0" applyFont="1" applyFill="1" applyBorder="1" applyAlignment="1">
      <alignment vertical="center" wrapText="1"/>
    </xf>
    <xf numFmtId="0" fontId="8" fillId="0" borderId="1" xfId="0" applyFont="1" applyBorder="1" applyAlignment="1">
      <alignment wrapText="1"/>
    </xf>
    <xf numFmtId="9" fontId="8" fillId="0" borderId="1"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9" fontId="8" fillId="0" borderId="11" xfId="0" applyNumberFormat="1" applyFont="1" applyBorder="1" applyAlignment="1">
      <alignment horizontal="center" vertical="center" wrapText="1"/>
    </xf>
    <xf numFmtId="0" fontId="8" fillId="0" borderId="11" xfId="0" applyFont="1" applyBorder="1" applyAlignment="1">
      <alignment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14" xfId="0" applyFont="1" applyBorder="1" applyAlignment="1">
      <alignment wrapText="1"/>
    </xf>
    <xf numFmtId="0" fontId="8" fillId="0" borderId="0" xfId="0" applyFont="1" applyAlignment="1">
      <alignment vertical="center" wrapText="1"/>
    </xf>
    <xf numFmtId="0" fontId="7" fillId="7" borderId="4"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6" borderId="1" xfId="0" applyFont="1" applyFill="1" applyBorder="1" applyAlignment="1">
      <alignment horizontal="center" vertical="center"/>
    </xf>
    <xf numFmtId="0" fontId="13" fillId="0" borderId="16" xfId="0" applyFont="1" applyBorder="1" applyAlignment="1">
      <alignment wrapText="1"/>
    </xf>
    <xf numFmtId="0" fontId="2" fillId="6" borderId="15" xfId="0" applyFont="1" applyFill="1" applyBorder="1" applyAlignment="1">
      <alignment vertical="center" wrapText="1"/>
    </xf>
    <xf numFmtId="0" fontId="2" fillId="0" borderId="3" xfId="0" applyFont="1" applyBorder="1" applyAlignment="1">
      <alignment horizontal="left" vertical="center" wrapText="1"/>
    </xf>
    <xf numFmtId="0" fontId="4" fillId="8" borderId="1" xfId="0" applyFont="1" applyFill="1" applyBorder="1" applyAlignment="1">
      <alignment vertical="top" wrapText="1"/>
    </xf>
    <xf numFmtId="0" fontId="8" fillId="0" borderId="7" xfId="0" applyFont="1" applyBorder="1" applyAlignment="1">
      <alignment wrapText="1"/>
    </xf>
    <xf numFmtId="0" fontId="8" fillId="0" borderId="8" xfId="0" applyFont="1" applyBorder="1" applyAlignment="1">
      <alignment wrapText="1"/>
    </xf>
    <xf numFmtId="0" fontId="2" fillId="9" borderId="1" xfId="0" applyFont="1" applyFill="1" applyBorder="1" applyAlignment="1">
      <alignment horizontal="center" vertical="center" wrapText="1"/>
    </xf>
    <xf numFmtId="0" fontId="13" fillId="0" borderId="1" xfId="0" applyFont="1" applyBorder="1" applyAlignment="1">
      <alignment wrapText="1"/>
    </xf>
    <xf numFmtId="0" fontId="13" fillId="0" borderId="8" xfId="0" applyFont="1" applyBorder="1" applyAlignment="1">
      <alignment wrapText="1"/>
    </xf>
    <xf numFmtId="0" fontId="2" fillId="10" borderId="1"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center" vertical="center" wrapText="1"/>
      <protection locked="0"/>
    </xf>
    <xf numFmtId="0" fontId="8" fillId="10" borderId="3" xfId="0" applyFont="1" applyFill="1" applyBorder="1" applyAlignment="1" applyProtection="1">
      <alignment vertical="center" wrapText="1"/>
      <protection locked="0"/>
    </xf>
    <xf numFmtId="0" fontId="8" fillId="10" borderId="10" xfId="0" applyFont="1" applyFill="1" applyBorder="1" applyAlignment="1" applyProtection="1">
      <alignment vertical="center" wrapText="1"/>
      <protection locked="0"/>
    </xf>
    <xf numFmtId="0" fontId="8" fillId="10" borderId="10" xfId="0" applyFont="1" applyFill="1" applyBorder="1" applyAlignment="1" applyProtection="1">
      <alignment horizontal="center" vertical="center" wrapText="1"/>
      <protection locked="0"/>
    </xf>
    <xf numFmtId="17" fontId="8" fillId="10" borderId="10" xfId="0" applyNumberFormat="1" applyFont="1" applyFill="1" applyBorder="1" applyAlignment="1" applyProtection="1">
      <alignment horizontal="center" vertical="center" wrapText="1"/>
      <protection locked="0"/>
    </xf>
    <xf numFmtId="17" fontId="2" fillId="10" borderId="1" xfId="0" applyNumberFormat="1" applyFont="1" applyFill="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8" fillId="10" borderId="3" xfId="0" applyFont="1" applyFill="1" applyBorder="1" applyAlignment="1">
      <alignment vertical="center" wrapText="1"/>
    </xf>
    <xf numFmtId="0" fontId="2" fillId="10" borderId="1" xfId="0" applyFont="1" applyFill="1" applyBorder="1" applyAlignment="1">
      <alignment vertical="center" wrapText="1"/>
    </xf>
    <xf numFmtId="0" fontId="2" fillId="10" borderId="7" xfId="0" applyFont="1" applyFill="1" applyBorder="1" applyAlignment="1">
      <alignment vertical="center" wrapText="1"/>
    </xf>
    <xf numFmtId="0" fontId="5" fillId="10" borderId="4" xfId="0" applyFont="1" applyFill="1" applyBorder="1" applyAlignment="1">
      <alignment horizontal="center" vertical="center" wrapText="1"/>
    </xf>
    <xf numFmtId="0" fontId="14" fillId="0" borderId="0" xfId="0" applyFont="1" applyAlignment="1">
      <alignment wrapText="1"/>
    </xf>
    <xf numFmtId="0" fontId="8" fillId="11" borderId="1" xfId="0" applyFont="1" applyFill="1" applyBorder="1" applyAlignment="1">
      <alignment wrapText="1"/>
    </xf>
    <xf numFmtId="0" fontId="8" fillId="2" borderId="10"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4" fillId="0" borderId="1" xfId="0" applyFont="1" applyBorder="1" applyAlignment="1">
      <alignment wrapText="1"/>
    </xf>
    <xf numFmtId="0" fontId="8" fillId="6" borderId="3" xfId="0" applyFont="1" applyFill="1" applyBorder="1" applyAlignment="1">
      <alignment wrapText="1"/>
    </xf>
    <xf numFmtId="0" fontId="8" fillId="6" borderId="10" xfId="0" applyFont="1" applyFill="1" applyBorder="1" applyAlignment="1">
      <alignment wrapText="1"/>
    </xf>
    <xf numFmtId="0" fontId="13" fillId="0" borderId="3" xfId="0" applyFont="1" applyBorder="1" applyAlignment="1">
      <alignment wrapText="1"/>
    </xf>
    <xf numFmtId="9" fontId="8" fillId="0" borderId="10" xfId="0" applyNumberFormat="1" applyFont="1" applyBorder="1" applyAlignment="1">
      <alignment vertical="center" wrapText="1"/>
    </xf>
    <xf numFmtId="0" fontId="13" fillId="0" borderId="4" xfId="0" applyFont="1" applyBorder="1" applyAlignment="1">
      <alignment wrapText="1"/>
    </xf>
    <xf numFmtId="9" fontId="8" fillId="6" borderId="10" xfId="0" applyNumberFormat="1" applyFont="1" applyFill="1" applyBorder="1" applyAlignment="1">
      <alignment vertical="center" wrapText="1"/>
    </xf>
    <xf numFmtId="9" fontId="8" fillId="0" borderId="12" xfId="0" applyNumberFormat="1" applyFont="1" applyBorder="1" applyAlignment="1">
      <alignment vertical="center" wrapText="1"/>
    </xf>
    <xf numFmtId="0" fontId="8" fillId="2" borderId="1" xfId="0" applyFont="1" applyFill="1" applyBorder="1" applyAlignment="1">
      <alignment wrapText="1"/>
    </xf>
    <xf numFmtId="0" fontId="9" fillId="0" borderId="0" xfId="0" applyFont="1" applyAlignment="1">
      <alignment vertical="center" wrapText="1"/>
    </xf>
    <xf numFmtId="0" fontId="2" fillId="0" borderId="1" xfId="0" applyFont="1" applyFill="1" applyBorder="1" applyAlignment="1">
      <alignment vertical="center" wrapText="1"/>
    </xf>
    <xf numFmtId="0" fontId="8" fillId="0" borderId="8" xfId="0"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4"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cellXfs>
  <cellStyles count="2">
    <cellStyle name="Normal" xfId="0" builtinId="0"/>
    <cellStyle name="Normal 3" xfId="1" xr:uid="{00000000-0005-0000-0000-000001000000}"/>
  </cellStyles>
  <dxfs count="0"/>
  <tableStyles count="0" defaultTableStyle="TableStyleMedium2" defaultPivotStyle="PivotStyleLight16"/>
  <colors>
    <mruColors>
      <color rgb="FF990099"/>
      <color rgb="FFFF99FF"/>
      <color rgb="FFCC99FF"/>
      <color rgb="FFA948F3"/>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I61"/>
  <sheetViews>
    <sheetView tabSelected="1" topLeftCell="O1" zoomScale="80" zoomScaleNormal="80" workbookViewId="0">
      <selection activeCell="V36" sqref="V36"/>
    </sheetView>
  </sheetViews>
  <sheetFormatPr baseColWidth="10" defaultColWidth="11.42578125" defaultRowHeight="15" x14ac:dyDescent="0.25"/>
  <cols>
    <col min="1" max="1" width="27.7109375" style="5" customWidth="1"/>
    <col min="2" max="2" width="24.7109375" style="1" customWidth="1"/>
    <col min="3" max="3" width="57.7109375" style="3" customWidth="1"/>
    <col min="4" max="4" width="55.7109375" style="3" customWidth="1"/>
    <col min="5" max="5" width="11.42578125" style="7"/>
    <col min="6" max="6" width="12.28515625" style="8" customWidth="1"/>
    <col min="7" max="7" width="10.42578125" style="8" customWidth="1"/>
    <col min="8" max="8" width="17" style="8" customWidth="1"/>
    <col min="9" max="9" width="11.7109375" style="8" customWidth="1"/>
    <col min="10" max="10" width="20.7109375" style="8" customWidth="1"/>
    <col min="11" max="15" width="15.28515625" style="6" customWidth="1"/>
    <col min="16" max="16" width="17.42578125" style="6" customWidth="1"/>
    <col min="17" max="17" width="18" style="6" customWidth="1"/>
    <col min="18" max="18" width="17" style="6" customWidth="1"/>
    <col min="19" max="19" width="17.42578125" style="6" customWidth="1"/>
    <col min="20" max="21" width="11.7109375" style="6" customWidth="1"/>
    <col min="22" max="22" width="17.42578125" style="6" customWidth="1"/>
    <col min="23" max="23" width="73.7109375" style="15" customWidth="1"/>
    <col min="24" max="24" width="69.85546875" style="4" customWidth="1"/>
    <col min="25" max="25" width="61" style="4" customWidth="1"/>
    <col min="26" max="26" width="70.7109375" style="4" customWidth="1"/>
    <col min="27" max="28" width="11.42578125" style="4" customWidth="1"/>
    <col min="29" max="29" width="12.7109375" style="4" customWidth="1"/>
    <col min="30" max="33" width="11.42578125" style="4" customWidth="1"/>
    <col min="34" max="34" width="21.28515625" style="3" customWidth="1"/>
    <col min="35" max="35" width="79.7109375" style="3" customWidth="1"/>
    <col min="36" max="16384" width="11.42578125" style="4"/>
  </cols>
  <sheetData>
    <row r="1" spans="1:35" s="2" customFormat="1" ht="22.15" customHeight="1" x14ac:dyDescent="0.25">
      <c r="A1" s="157" t="s">
        <v>0</v>
      </c>
      <c r="B1" s="157" t="s">
        <v>1</v>
      </c>
      <c r="C1" s="157" t="s">
        <v>2</v>
      </c>
      <c r="D1" s="157" t="s">
        <v>3</v>
      </c>
      <c r="E1" s="157" t="s">
        <v>4</v>
      </c>
      <c r="F1" s="157" t="s">
        <v>5</v>
      </c>
      <c r="G1" s="157" t="s">
        <v>6</v>
      </c>
      <c r="H1" s="157" t="s">
        <v>7</v>
      </c>
      <c r="I1" s="157" t="s">
        <v>8</v>
      </c>
      <c r="J1" s="157" t="s">
        <v>9</v>
      </c>
      <c r="K1" s="155" t="s">
        <v>10</v>
      </c>
      <c r="L1" s="155"/>
      <c r="M1" s="155"/>
      <c r="N1" s="155"/>
      <c r="O1" s="155"/>
      <c r="P1" s="155"/>
      <c r="Q1" s="155"/>
      <c r="R1" s="155"/>
      <c r="S1" s="155"/>
      <c r="T1" s="155"/>
      <c r="U1" s="17"/>
      <c r="V1" s="17"/>
      <c r="W1" s="156" t="s">
        <v>11</v>
      </c>
      <c r="X1" s="156"/>
      <c r="Y1" s="156"/>
      <c r="Z1" s="156"/>
      <c r="AA1" s="156"/>
      <c r="AB1" s="156"/>
      <c r="AC1" s="156"/>
      <c r="AD1" s="156"/>
      <c r="AE1" s="156"/>
      <c r="AF1" s="156"/>
      <c r="AG1" s="13"/>
      <c r="AH1" s="153" t="s">
        <v>12</v>
      </c>
      <c r="AI1" s="151" t="s">
        <v>13</v>
      </c>
    </row>
    <row r="2" spans="1:35" s="2" customFormat="1" ht="39.75" customHeight="1" x14ac:dyDescent="0.25">
      <c r="A2" s="158"/>
      <c r="B2" s="158"/>
      <c r="C2" s="158"/>
      <c r="D2" s="158"/>
      <c r="E2" s="158"/>
      <c r="F2" s="158"/>
      <c r="G2" s="158"/>
      <c r="H2" s="158"/>
      <c r="I2" s="158"/>
      <c r="J2" s="158"/>
      <c r="K2" s="105" t="s">
        <v>14</v>
      </c>
      <c r="L2" s="105" t="s">
        <v>15</v>
      </c>
      <c r="M2" s="105" t="s">
        <v>16</v>
      </c>
      <c r="N2" s="105" t="s">
        <v>17</v>
      </c>
      <c r="O2" s="105" t="s">
        <v>18</v>
      </c>
      <c r="P2" s="105" t="s">
        <v>19</v>
      </c>
      <c r="Q2" s="105" t="s">
        <v>20</v>
      </c>
      <c r="R2" s="105" t="s">
        <v>21</v>
      </c>
      <c r="S2" s="105" t="s">
        <v>22</v>
      </c>
      <c r="T2" s="105" t="s">
        <v>23</v>
      </c>
      <c r="U2" s="18" t="s">
        <v>24</v>
      </c>
      <c r="V2" s="18" t="s">
        <v>25</v>
      </c>
      <c r="W2" s="106" t="s">
        <v>14</v>
      </c>
      <c r="X2" s="106" t="s">
        <v>15</v>
      </c>
      <c r="Y2" s="106" t="s">
        <v>16</v>
      </c>
      <c r="Z2" s="106" t="s">
        <v>17</v>
      </c>
      <c r="AA2" s="106" t="s">
        <v>18</v>
      </c>
      <c r="AB2" s="106" t="s">
        <v>19</v>
      </c>
      <c r="AC2" s="106" t="s">
        <v>20</v>
      </c>
      <c r="AD2" s="106" t="s">
        <v>21</v>
      </c>
      <c r="AE2" s="106" t="s">
        <v>22</v>
      </c>
      <c r="AF2" s="106" t="s">
        <v>23</v>
      </c>
      <c r="AG2" s="106" t="s">
        <v>17</v>
      </c>
      <c r="AH2" s="154"/>
      <c r="AI2" s="152"/>
    </row>
    <row r="3" spans="1:35" s="2" customFormat="1" ht="9" customHeight="1" x14ac:dyDescent="0.25">
      <c r="A3" s="111"/>
      <c r="B3" s="111"/>
      <c r="C3" s="111"/>
      <c r="D3" s="112"/>
      <c r="E3" s="112"/>
      <c r="F3" s="112"/>
      <c r="G3" s="112"/>
      <c r="H3" s="112"/>
      <c r="I3" s="111"/>
      <c r="J3" s="111"/>
      <c r="K3" s="105"/>
      <c r="L3" s="105"/>
      <c r="M3" s="105"/>
      <c r="N3" s="105"/>
      <c r="O3" s="105"/>
      <c r="P3" s="105"/>
      <c r="Q3" s="105"/>
      <c r="R3" s="105"/>
      <c r="S3" s="105"/>
      <c r="T3" s="105"/>
      <c r="U3" s="18"/>
      <c r="V3" s="18"/>
      <c r="W3" s="106"/>
      <c r="X3" s="106"/>
      <c r="Y3" s="106"/>
      <c r="Z3" s="106"/>
      <c r="AA3" s="106"/>
      <c r="AB3" s="106"/>
      <c r="AC3" s="106"/>
      <c r="AD3" s="106"/>
      <c r="AE3" s="106"/>
      <c r="AF3" s="106"/>
      <c r="AG3" s="106"/>
      <c r="AH3" s="110"/>
      <c r="AI3" s="109"/>
    </row>
    <row r="4" spans="1:35" ht="75" hidden="1" customHeight="1" x14ac:dyDescent="0.25">
      <c r="A4" s="48" t="s">
        <v>26</v>
      </c>
      <c r="B4" s="49" t="s">
        <v>27</v>
      </c>
      <c r="C4" s="50" t="s">
        <v>28</v>
      </c>
      <c r="D4" s="51" t="s">
        <v>29</v>
      </c>
      <c r="E4" s="52">
        <v>1</v>
      </c>
      <c r="F4" s="52" t="s">
        <v>30</v>
      </c>
      <c r="G4" s="53">
        <v>43983</v>
      </c>
      <c r="H4" s="53">
        <v>44317</v>
      </c>
      <c r="I4" s="54"/>
      <c r="J4" s="54" t="s">
        <v>31</v>
      </c>
      <c r="K4" s="10">
        <v>0.8</v>
      </c>
      <c r="L4" s="10">
        <v>0.1</v>
      </c>
      <c r="M4" s="10"/>
      <c r="N4" s="10"/>
      <c r="O4" s="10"/>
      <c r="P4" s="10"/>
      <c r="Q4" s="10"/>
      <c r="R4" s="10"/>
      <c r="S4" s="10"/>
      <c r="T4" s="10"/>
      <c r="U4" s="10">
        <f>SUM(K4:T4)</f>
        <v>0.9</v>
      </c>
      <c r="V4" s="10">
        <f>U4*100/E4</f>
        <v>90</v>
      </c>
      <c r="W4" s="9" t="s">
        <v>32</v>
      </c>
      <c r="X4" s="9" t="s">
        <v>33</v>
      </c>
      <c r="Y4" s="9"/>
      <c r="Z4" s="9"/>
      <c r="AA4" s="9"/>
      <c r="AB4" s="9"/>
      <c r="AC4" s="9"/>
      <c r="AD4" s="9"/>
      <c r="AE4" s="9"/>
      <c r="AF4" s="9"/>
      <c r="AG4" s="9"/>
      <c r="AH4" s="19" t="s">
        <v>34</v>
      </c>
      <c r="AI4" s="21" t="s">
        <v>35</v>
      </c>
    </row>
    <row r="5" spans="1:35" ht="51" hidden="1" x14ac:dyDescent="0.25">
      <c r="A5" s="48" t="s">
        <v>26</v>
      </c>
      <c r="B5" s="49" t="s">
        <v>27</v>
      </c>
      <c r="C5" s="55" t="s">
        <v>36</v>
      </c>
      <c r="D5" s="56" t="s">
        <v>37</v>
      </c>
      <c r="E5" s="57">
        <v>40</v>
      </c>
      <c r="F5" s="57" t="s">
        <v>38</v>
      </c>
      <c r="G5" s="58">
        <v>44378</v>
      </c>
      <c r="H5" s="58">
        <v>44896</v>
      </c>
      <c r="I5" s="54"/>
      <c r="J5" s="54" t="s">
        <v>39</v>
      </c>
      <c r="K5" s="120">
        <v>0</v>
      </c>
      <c r="L5" s="120">
        <v>0</v>
      </c>
      <c r="M5" s="120"/>
      <c r="N5" s="120"/>
      <c r="O5" s="10"/>
      <c r="P5" s="10"/>
      <c r="Q5" s="10"/>
      <c r="R5" s="10"/>
      <c r="S5" s="10"/>
      <c r="T5" s="10"/>
      <c r="U5" s="10">
        <f t="shared" ref="U5:U61" si="0">SUM(K5:T5)</f>
        <v>0</v>
      </c>
      <c r="V5" s="10">
        <f t="shared" ref="V5:V61" si="1">U5*100/E5</f>
        <v>0</v>
      </c>
      <c r="W5" s="9" t="s">
        <v>40</v>
      </c>
      <c r="X5" s="9" t="s">
        <v>41</v>
      </c>
      <c r="Y5" s="9"/>
      <c r="Z5" s="9"/>
      <c r="AA5" s="9"/>
      <c r="AB5" s="9"/>
      <c r="AC5" s="9"/>
      <c r="AD5" s="9"/>
      <c r="AE5" s="9"/>
      <c r="AF5" s="9"/>
      <c r="AG5" s="9"/>
      <c r="AH5" s="19"/>
      <c r="AI5" s="21" t="s">
        <v>42</v>
      </c>
    </row>
    <row r="6" spans="1:35" ht="229.5" hidden="1" x14ac:dyDescent="0.25">
      <c r="A6" s="48" t="s">
        <v>26</v>
      </c>
      <c r="B6" s="49" t="s">
        <v>43</v>
      </c>
      <c r="C6" s="55" t="s">
        <v>44</v>
      </c>
      <c r="D6" s="56" t="s">
        <v>45</v>
      </c>
      <c r="E6" s="57">
        <v>40</v>
      </c>
      <c r="F6" s="57" t="s">
        <v>38</v>
      </c>
      <c r="G6" s="58">
        <v>44317</v>
      </c>
      <c r="H6" s="58">
        <v>44896</v>
      </c>
      <c r="I6" s="54"/>
      <c r="J6" s="54" t="s">
        <v>39</v>
      </c>
      <c r="K6" s="10">
        <v>0.05</v>
      </c>
      <c r="L6" s="10">
        <v>0.03</v>
      </c>
      <c r="M6" s="10"/>
      <c r="N6" s="10"/>
      <c r="O6" s="10"/>
      <c r="P6" s="10"/>
      <c r="Q6" s="10"/>
      <c r="R6" s="10"/>
      <c r="S6" s="10"/>
      <c r="T6" s="10"/>
      <c r="U6" s="10">
        <f t="shared" si="0"/>
        <v>0.08</v>
      </c>
      <c r="V6" s="10">
        <f t="shared" si="1"/>
        <v>0.2</v>
      </c>
      <c r="W6" s="91" t="s">
        <v>46</v>
      </c>
      <c r="X6" s="9" t="s">
        <v>47</v>
      </c>
      <c r="Y6" s="9"/>
      <c r="Z6" s="9"/>
      <c r="AA6" s="9"/>
      <c r="AB6" s="9"/>
      <c r="AC6" s="9"/>
      <c r="AD6" s="9"/>
      <c r="AE6" s="9"/>
      <c r="AF6" s="9"/>
      <c r="AG6" s="9"/>
      <c r="AH6" s="19"/>
      <c r="AI6" s="21" t="s">
        <v>48</v>
      </c>
    </row>
    <row r="7" spans="1:35" ht="63.75" hidden="1" x14ac:dyDescent="0.25">
      <c r="A7" s="48" t="s">
        <v>26</v>
      </c>
      <c r="B7" s="49" t="s">
        <v>49</v>
      </c>
      <c r="C7" s="55" t="s">
        <v>50</v>
      </c>
      <c r="D7" s="59" t="s">
        <v>51</v>
      </c>
      <c r="E7" s="60">
        <v>1</v>
      </c>
      <c r="F7" s="60" t="s">
        <v>52</v>
      </c>
      <c r="G7" s="58">
        <v>44348</v>
      </c>
      <c r="H7" s="58">
        <v>44531</v>
      </c>
      <c r="I7" s="54"/>
      <c r="J7" s="54" t="s">
        <v>39</v>
      </c>
      <c r="K7" s="120"/>
      <c r="L7" s="120"/>
      <c r="M7" s="120"/>
      <c r="N7" s="10"/>
      <c r="O7" s="10"/>
      <c r="P7" s="10"/>
      <c r="Q7" s="10"/>
      <c r="R7" s="10"/>
      <c r="S7" s="10"/>
      <c r="T7" s="10"/>
      <c r="U7" s="10">
        <f t="shared" si="0"/>
        <v>0</v>
      </c>
      <c r="V7" s="10">
        <f t="shared" si="1"/>
        <v>0</v>
      </c>
      <c r="W7" s="92" t="s">
        <v>53</v>
      </c>
      <c r="X7" s="9" t="s">
        <v>54</v>
      </c>
      <c r="Y7" s="9"/>
      <c r="Z7" s="9"/>
      <c r="AA7" s="9"/>
      <c r="AB7" s="9"/>
      <c r="AC7" s="9"/>
      <c r="AD7" s="9"/>
      <c r="AE7" s="9"/>
      <c r="AF7" s="9"/>
      <c r="AG7" s="9"/>
      <c r="AH7" s="19" t="s">
        <v>55</v>
      </c>
      <c r="AI7" s="21" t="s">
        <v>56</v>
      </c>
    </row>
    <row r="8" spans="1:35" ht="51" hidden="1" x14ac:dyDescent="0.25">
      <c r="A8" s="48" t="s">
        <v>26</v>
      </c>
      <c r="B8" s="49" t="s">
        <v>57</v>
      </c>
      <c r="C8" s="55" t="s">
        <v>58</v>
      </c>
      <c r="D8" s="59" t="s">
        <v>59</v>
      </c>
      <c r="E8" s="60">
        <v>100</v>
      </c>
      <c r="F8" s="60" t="s">
        <v>38</v>
      </c>
      <c r="G8" s="58">
        <v>44317</v>
      </c>
      <c r="H8" s="58">
        <v>44501</v>
      </c>
      <c r="I8" s="54"/>
      <c r="J8" s="54" t="s">
        <v>39</v>
      </c>
      <c r="K8" s="10">
        <v>0</v>
      </c>
      <c r="L8" s="10">
        <v>0</v>
      </c>
      <c r="M8" s="10"/>
      <c r="N8" s="10"/>
      <c r="O8" s="10"/>
      <c r="P8" s="10"/>
      <c r="Q8" s="10"/>
      <c r="R8" s="10"/>
      <c r="S8" s="10"/>
      <c r="T8" s="10"/>
      <c r="U8" s="10">
        <f t="shared" si="0"/>
        <v>0</v>
      </c>
      <c r="V8" s="10">
        <f t="shared" si="1"/>
        <v>0</v>
      </c>
      <c r="W8" s="92" t="s">
        <v>60</v>
      </c>
      <c r="X8" s="9" t="s">
        <v>61</v>
      </c>
      <c r="Y8" s="9"/>
      <c r="Z8" s="9"/>
      <c r="AA8" s="9"/>
      <c r="AB8" s="9"/>
      <c r="AC8" s="9"/>
      <c r="AD8" s="9"/>
      <c r="AE8" s="9"/>
      <c r="AF8" s="9"/>
      <c r="AG8" s="9"/>
      <c r="AH8" s="19" t="s">
        <v>62</v>
      </c>
      <c r="AI8" s="21" t="s">
        <v>63</v>
      </c>
    </row>
    <row r="9" spans="1:35" ht="51" hidden="1" x14ac:dyDescent="0.25">
      <c r="A9" s="123" t="s">
        <v>26</v>
      </c>
      <c r="B9" s="124" t="s">
        <v>64</v>
      </c>
      <c r="C9" s="125" t="s">
        <v>65</v>
      </c>
      <c r="D9" s="126" t="s">
        <v>66</v>
      </c>
      <c r="E9" s="127">
        <v>1</v>
      </c>
      <c r="F9" s="127" t="s">
        <v>67</v>
      </c>
      <c r="G9" s="128">
        <v>43831</v>
      </c>
      <c r="H9" s="128">
        <v>44256</v>
      </c>
      <c r="I9" s="129"/>
      <c r="J9" s="129" t="s">
        <v>39</v>
      </c>
      <c r="K9" s="130">
        <v>1</v>
      </c>
      <c r="L9" s="130"/>
      <c r="M9" s="130"/>
      <c r="N9" s="130"/>
      <c r="O9" s="130"/>
      <c r="P9" s="130"/>
      <c r="Q9" s="130"/>
      <c r="R9" s="130"/>
      <c r="S9" s="130"/>
      <c r="T9" s="130"/>
      <c r="U9" s="130">
        <f t="shared" si="0"/>
        <v>1</v>
      </c>
      <c r="V9" s="130">
        <f t="shared" si="1"/>
        <v>100</v>
      </c>
      <c r="W9" s="131" t="s">
        <v>68</v>
      </c>
      <c r="X9" s="132"/>
      <c r="Y9" s="132"/>
      <c r="Z9" s="132"/>
      <c r="AA9" s="132"/>
      <c r="AB9" s="132"/>
      <c r="AC9" s="132"/>
      <c r="AD9" s="132"/>
      <c r="AE9" s="132"/>
      <c r="AF9" s="132"/>
      <c r="AG9" s="132"/>
      <c r="AH9" s="133" t="s">
        <v>69</v>
      </c>
      <c r="AI9" s="134" t="s">
        <v>70</v>
      </c>
    </row>
    <row r="10" spans="1:35" ht="102" hidden="1" x14ac:dyDescent="0.25">
      <c r="A10" s="48" t="s">
        <v>26</v>
      </c>
      <c r="B10" s="49" t="s">
        <v>49</v>
      </c>
      <c r="C10" s="55" t="s">
        <v>71</v>
      </c>
      <c r="D10" s="59" t="s">
        <v>72</v>
      </c>
      <c r="E10" s="57">
        <v>9000</v>
      </c>
      <c r="F10" s="57" t="s">
        <v>73</v>
      </c>
      <c r="G10" s="58">
        <v>44228</v>
      </c>
      <c r="H10" s="58">
        <v>44317</v>
      </c>
      <c r="I10" s="54"/>
      <c r="J10" s="54" t="s">
        <v>74</v>
      </c>
      <c r="K10" s="10">
        <v>4206</v>
      </c>
      <c r="L10" s="10">
        <v>4055</v>
      </c>
      <c r="M10" s="10"/>
      <c r="N10" s="10"/>
      <c r="O10" s="10"/>
      <c r="P10" s="10"/>
      <c r="Q10" s="10"/>
      <c r="R10" s="10"/>
      <c r="S10" s="10"/>
      <c r="T10" s="10"/>
      <c r="U10" s="10">
        <f t="shared" si="0"/>
        <v>8261</v>
      </c>
      <c r="V10" s="10">
        <f t="shared" si="1"/>
        <v>91.788888888888891</v>
      </c>
      <c r="W10" s="92" t="s">
        <v>75</v>
      </c>
      <c r="X10" s="9" t="s">
        <v>76</v>
      </c>
      <c r="Y10" s="9"/>
      <c r="Z10" s="9"/>
      <c r="AA10" s="9"/>
      <c r="AB10" s="9"/>
      <c r="AC10" s="9"/>
      <c r="AD10" s="9"/>
      <c r="AE10" s="9"/>
      <c r="AF10" s="9"/>
      <c r="AG10" s="9"/>
      <c r="AH10" s="19"/>
      <c r="AI10" s="21" t="s">
        <v>77</v>
      </c>
    </row>
    <row r="11" spans="1:35" ht="409.5" hidden="1" x14ac:dyDescent="0.2">
      <c r="A11" s="48" t="s">
        <v>78</v>
      </c>
      <c r="B11" s="49" t="s">
        <v>79</v>
      </c>
      <c r="C11" s="55" t="s">
        <v>80</v>
      </c>
      <c r="D11" s="59" t="s">
        <v>81</v>
      </c>
      <c r="E11" s="60">
        <v>9800</v>
      </c>
      <c r="F11" s="60" t="s">
        <v>82</v>
      </c>
      <c r="G11" s="58">
        <v>44105</v>
      </c>
      <c r="H11" s="58">
        <v>44378</v>
      </c>
      <c r="I11" s="54"/>
      <c r="J11" s="54" t="s">
        <v>31</v>
      </c>
      <c r="K11" s="91">
        <v>0</v>
      </c>
      <c r="L11" s="45">
        <v>9146</v>
      </c>
      <c r="M11" s="10"/>
      <c r="N11" s="10"/>
      <c r="O11" s="10"/>
      <c r="P11" s="10"/>
      <c r="Q11" s="10"/>
      <c r="R11" s="10"/>
      <c r="S11" s="10"/>
      <c r="T11" s="10"/>
      <c r="U11" s="10">
        <f t="shared" si="0"/>
        <v>9146</v>
      </c>
      <c r="V11" s="10">
        <f t="shared" si="1"/>
        <v>93.326530612244895</v>
      </c>
      <c r="W11" s="99" t="s">
        <v>83</v>
      </c>
      <c r="X11" s="99" t="s">
        <v>84</v>
      </c>
      <c r="Y11" s="9"/>
      <c r="Z11" s="9"/>
      <c r="AA11" s="9"/>
      <c r="AB11" s="9"/>
      <c r="AC11" s="9"/>
      <c r="AD11" s="9"/>
      <c r="AE11" s="9"/>
      <c r="AF11" s="9"/>
      <c r="AG11" s="9"/>
      <c r="AH11" s="19"/>
      <c r="AI11" s="21" t="s">
        <v>85</v>
      </c>
    </row>
    <row r="12" spans="1:35" s="42" customFormat="1" ht="63.75" hidden="1" x14ac:dyDescent="0.2">
      <c r="A12" s="61" t="s">
        <v>78</v>
      </c>
      <c r="B12" s="62" t="s">
        <v>79</v>
      </c>
      <c r="C12" s="140" t="s">
        <v>86</v>
      </c>
      <c r="D12" s="141" t="s">
        <v>87</v>
      </c>
      <c r="E12" s="65">
        <v>100</v>
      </c>
      <c r="F12" s="65" t="s">
        <v>88</v>
      </c>
      <c r="G12" s="66">
        <v>44197</v>
      </c>
      <c r="H12" s="66">
        <v>44531</v>
      </c>
      <c r="I12" s="67" t="s">
        <v>89</v>
      </c>
      <c r="J12" s="67" t="s">
        <v>39</v>
      </c>
      <c r="K12" s="16"/>
      <c r="L12" s="16"/>
      <c r="M12" s="16"/>
      <c r="N12" s="16"/>
      <c r="O12" s="16"/>
      <c r="P12" s="16"/>
      <c r="Q12" s="16"/>
      <c r="R12" s="16"/>
      <c r="S12" s="16"/>
      <c r="T12" s="16"/>
      <c r="U12" s="16">
        <f t="shared" si="0"/>
        <v>0</v>
      </c>
      <c r="V12" s="16">
        <f t="shared" si="1"/>
        <v>0</v>
      </c>
      <c r="W12" s="41"/>
      <c r="X12" s="136"/>
      <c r="Y12" s="41"/>
      <c r="Z12" s="41"/>
      <c r="AA12" s="41"/>
      <c r="AB12" s="41"/>
      <c r="AC12" s="41"/>
      <c r="AD12" s="41"/>
      <c r="AE12" s="41"/>
      <c r="AF12" s="41"/>
      <c r="AG12" s="41"/>
      <c r="AH12" s="22"/>
      <c r="AI12" s="115" t="s">
        <v>90</v>
      </c>
    </row>
    <row r="13" spans="1:35" ht="51" hidden="1" x14ac:dyDescent="0.25">
      <c r="A13" s="48" t="s">
        <v>91</v>
      </c>
      <c r="B13" s="49" t="s">
        <v>92</v>
      </c>
      <c r="C13" s="55" t="s">
        <v>93</v>
      </c>
      <c r="D13" s="59" t="s">
        <v>94</v>
      </c>
      <c r="E13" s="60">
        <v>100</v>
      </c>
      <c r="F13" s="60" t="s">
        <v>38</v>
      </c>
      <c r="G13" s="58">
        <v>44044</v>
      </c>
      <c r="H13" s="58">
        <v>44531</v>
      </c>
      <c r="I13" s="54"/>
      <c r="J13" s="54" t="s">
        <v>39</v>
      </c>
      <c r="K13" s="10">
        <v>37</v>
      </c>
      <c r="L13" s="10">
        <v>10</v>
      </c>
      <c r="M13" s="10"/>
      <c r="N13" s="10"/>
      <c r="O13" s="10"/>
      <c r="P13" s="10"/>
      <c r="Q13" s="10"/>
      <c r="R13" s="10"/>
      <c r="S13" s="10"/>
      <c r="T13" s="10"/>
      <c r="U13" s="10">
        <f t="shared" si="0"/>
        <v>47</v>
      </c>
      <c r="V13" s="10">
        <f t="shared" si="1"/>
        <v>47</v>
      </c>
      <c r="W13" s="9" t="s">
        <v>95</v>
      </c>
      <c r="X13" s="9" t="s">
        <v>96</v>
      </c>
      <c r="Y13" s="9"/>
      <c r="Z13" s="9"/>
      <c r="AA13" s="9"/>
      <c r="AB13" s="9"/>
      <c r="AC13" s="9"/>
      <c r="AD13" s="9"/>
      <c r="AE13" s="9"/>
      <c r="AF13" s="9"/>
      <c r="AG13" s="9"/>
      <c r="AH13" s="19" t="s">
        <v>97</v>
      </c>
      <c r="AI13" s="9" t="s">
        <v>98</v>
      </c>
    </row>
    <row r="14" spans="1:35" ht="39" hidden="1" customHeight="1" x14ac:dyDescent="0.2">
      <c r="A14" s="48" t="s">
        <v>99</v>
      </c>
      <c r="B14" s="49" t="s">
        <v>100</v>
      </c>
      <c r="C14" s="55" t="s">
        <v>101</v>
      </c>
      <c r="D14" s="59" t="s">
        <v>102</v>
      </c>
      <c r="E14" s="60">
        <v>100</v>
      </c>
      <c r="F14" s="60" t="s">
        <v>38</v>
      </c>
      <c r="G14" s="58">
        <v>44197</v>
      </c>
      <c r="H14" s="58">
        <v>44531</v>
      </c>
      <c r="I14" s="54"/>
      <c r="J14" s="54" t="s">
        <v>39</v>
      </c>
      <c r="K14" s="10"/>
      <c r="L14" s="10">
        <v>15</v>
      </c>
      <c r="M14" s="10"/>
      <c r="N14" s="10"/>
      <c r="O14" s="10"/>
      <c r="P14" s="10"/>
      <c r="Q14" s="10"/>
      <c r="R14" s="10"/>
      <c r="S14" s="10"/>
      <c r="T14" s="10"/>
      <c r="U14" s="10">
        <f t="shared" si="0"/>
        <v>15</v>
      </c>
      <c r="V14" s="10">
        <f t="shared" si="1"/>
        <v>15</v>
      </c>
      <c r="W14" s="9"/>
      <c r="X14" s="99" t="s">
        <v>103</v>
      </c>
      <c r="Y14" s="9"/>
      <c r="Z14" s="9"/>
      <c r="AA14" s="9"/>
      <c r="AB14" s="9"/>
      <c r="AC14" s="9"/>
      <c r="AD14" s="9"/>
      <c r="AE14" s="9"/>
      <c r="AF14" s="9"/>
      <c r="AG14" s="9"/>
      <c r="AH14" s="107" t="s">
        <v>104</v>
      </c>
      <c r="AI14" s="116" t="s">
        <v>105</v>
      </c>
    </row>
    <row r="15" spans="1:35" ht="89.25" hidden="1" x14ac:dyDescent="0.25">
      <c r="A15" s="48" t="s">
        <v>99</v>
      </c>
      <c r="B15" s="49" t="s">
        <v>100</v>
      </c>
      <c r="C15" s="55" t="s">
        <v>106</v>
      </c>
      <c r="D15" s="59" t="s">
        <v>107</v>
      </c>
      <c r="E15" s="60">
        <v>1</v>
      </c>
      <c r="F15" s="60" t="s">
        <v>108</v>
      </c>
      <c r="G15" s="58">
        <v>44197</v>
      </c>
      <c r="H15" s="58">
        <v>44531</v>
      </c>
      <c r="I15" s="54" t="s">
        <v>89</v>
      </c>
      <c r="J15" s="54" t="s">
        <v>39</v>
      </c>
      <c r="K15" s="16" t="s">
        <v>109</v>
      </c>
      <c r="L15" s="16" t="s">
        <v>110</v>
      </c>
      <c r="M15" s="10"/>
      <c r="N15" s="10"/>
      <c r="O15" s="10"/>
      <c r="P15" s="10"/>
      <c r="Q15" s="10"/>
      <c r="R15" s="10"/>
      <c r="S15" s="10"/>
      <c r="T15" s="10"/>
      <c r="U15" s="10">
        <f t="shared" si="0"/>
        <v>0</v>
      </c>
      <c r="V15" s="10">
        <f t="shared" si="1"/>
        <v>0</v>
      </c>
      <c r="W15" s="41"/>
      <c r="X15" s="9" t="s">
        <v>111</v>
      </c>
      <c r="Y15" s="9"/>
      <c r="Z15" s="9"/>
      <c r="AA15" s="9"/>
      <c r="AB15" s="9"/>
      <c r="AC15" s="9"/>
      <c r="AD15" s="9"/>
      <c r="AE15" s="9"/>
      <c r="AF15" s="9"/>
      <c r="AG15" s="9"/>
      <c r="AH15" s="36" t="s">
        <v>112</v>
      </c>
      <c r="AI15" s="9" t="s">
        <v>113</v>
      </c>
    </row>
    <row r="16" spans="1:35" s="12" customFormat="1" ht="204" hidden="1" x14ac:dyDescent="0.25">
      <c r="A16" s="48" t="s">
        <v>114</v>
      </c>
      <c r="B16" s="49" t="s">
        <v>115</v>
      </c>
      <c r="C16" s="55" t="s">
        <v>116</v>
      </c>
      <c r="D16" s="59" t="s">
        <v>117</v>
      </c>
      <c r="E16" s="68">
        <v>30000</v>
      </c>
      <c r="F16" s="60" t="s">
        <v>118</v>
      </c>
      <c r="G16" s="58">
        <v>44197</v>
      </c>
      <c r="H16" s="58">
        <v>44531</v>
      </c>
      <c r="I16" s="54"/>
      <c r="J16" s="54" t="s">
        <v>119</v>
      </c>
      <c r="K16" s="10">
        <v>83</v>
      </c>
      <c r="L16" s="10">
        <v>41</v>
      </c>
      <c r="M16" s="10"/>
      <c r="N16" s="10"/>
      <c r="O16" s="10"/>
      <c r="P16" s="10"/>
      <c r="Q16" s="10"/>
      <c r="R16" s="10"/>
      <c r="S16" s="10"/>
      <c r="T16" s="10"/>
      <c r="U16" s="10">
        <f t="shared" si="0"/>
        <v>124</v>
      </c>
      <c r="V16" s="10">
        <f t="shared" si="1"/>
        <v>0.41333333333333333</v>
      </c>
      <c r="W16" s="9" t="s">
        <v>120</v>
      </c>
      <c r="X16" s="9" t="s">
        <v>121</v>
      </c>
      <c r="Y16" s="9"/>
      <c r="Z16" s="9"/>
      <c r="AA16" s="9"/>
      <c r="AB16" s="9"/>
      <c r="AC16" s="9"/>
      <c r="AD16" s="9"/>
      <c r="AE16" s="9"/>
      <c r="AF16" s="9"/>
      <c r="AG16" s="9"/>
      <c r="AH16" s="19" t="s">
        <v>122</v>
      </c>
      <c r="AI16" s="37" t="s">
        <v>123</v>
      </c>
    </row>
    <row r="17" spans="1:35" ht="127.5" hidden="1" x14ac:dyDescent="0.25">
      <c r="A17" s="48" t="s">
        <v>114</v>
      </c>
      <c r="B17" s="49" t="s">
        <v>115</v>
      </c>
      <c r="C17" s="55" t="s">
        <v>124</v>
      </c>
      <c r="D17" s="59" t="s">
        <v>125</v>
      </c>
      <c r="E17" s="68">
        <v>9493</v>
      </c>
      <c r="F17" s="60" t="s">
        <v>126</v>
      </c>
      <c r="G17" s="58">
        <v>44228</v>
      </c>
      <c r="H17" s="58">
        <v>44531</v>
      </c>
      <c r="I17" s="54"/>
      <c r="J17" s="54" t="s">
        <v>74</v>
      </c>
      <c r="K17" s="10">
        <v>364</v>
      </c>
      <c r="L17" s="2">
        <v>140</v>
      </c>
      <c r="M17" s="10"/>
      <c r="N17" s="10"/>
      <c r="O17" s="10"/>
      <c r="P17" s="10"/>
      <c r="Q17" s="10"/>
      <c r="R17" s="10"/>
      <c r="S17" s="10"/>
      <c r="T17" s="10"/>
      <c r="U17" s="10">
        <f t="shared" si="0"/>
        <v>504</v>
      </c>
      <c r="V17" s="10">
        <f t="shared" si="1"/>
        <v>5.309175181712841</v>
      </c>
      <c r="W17" s="9" t="s">
        <v>127</v>
      </c>
      <c r="X17" s="9" t="s">
        <v>128</v>
      </c>
      <c r="Y17" s="9"/>
      <c r="Z17" s="9"/>
      <c r="AA17" s="9"/>
      <c r="AB17" s="9"/>
      <c r="AC17" s="9"/>
      <c r="AD17" s="9"/>
      <c r="AE17" s="9"/>
      <c r="AF17" s="9"/>
      <c r="AG17" s="9"/>
      <c r="AH17" s="22"/>
      <c r="AI17" s="21" t="s">
        <v>129</v>
      </c>
    </row>
    <row r="18" spans="1:35" s="12" customFormat="1" ht="178.5" hidden="1" x14ac:dyDescent="0.2">
      <c r="A18" s="48" t="s">
        <v>114</v>
      </c>
      <c r="B18" s="49" t="s">
        <v>130</v>
      </c>
      <c r="C18" s="55" t="s">
        <v>131</v>
      </c>
      <c r="D18" s="59" t="s">
        <v>132</v>
      </c>
      <c r="E18" s="60">
        <v>1</v>
      </c>
      <c r="F18" s="60" t="s">
        <v>108</v>
      </c>
      <c r="G18" s="58">
        <v>44197</v>
      </c>
      <c r="H18" s="58">
        <v>44896</v>
      </c>
      <c r="I18" s="54"/>
      <c r="J18" s="54" t="s">
        <v>39</v>
      </c>
      <c r="K18" s="10"/>
      <c r="L18" s="10"/>
      <c r="M18" s="10"/>
      <c r="N18" s="10"/>
      <c r="O18" s="10"/>
      <c r="P18" s="10"/>
      <c r="Q18" s="10"/>
      <c r="R18" s="10"/>
      <c r="S18" s="10"/>
      <c r="T18" s="10"/>
      <c r="U18" s="10">
        <f t="shared" si="0"/>
        <v>0</v>
      </c>
      <c r="V18" s="10">
        <f t="shared" si="1"/>
        <v>0</v>
      </c>
      <c r="W18" s="9" t="s">
        <v>133</v>
      </c>
      <c r="X18" s="135" t="s">
        <v>134</v>
      </c>
      <c r="Y18" s="9"/>
      <c r="Z18" s="9"/>
      <c r="AA18" s="9"/>
      <c r="AB18" s="9"/>
      <c r="AC18" s="9"/>
      <c r="AD18" s="9"/>
      <c r="AE18" s="9"/>
      <c r="AF18" s="9"/>
      <c r="AG18" s="9"/>
      <c r="AH18" s="22"/>
      <c r="AI18" s="21" t="s">
        <v>135</v>
      </c>
    </row>
    <row r="19" spans="1:35" ht="63.75" hidden="1" x14ac:dyDescent="0.25">
      <c r="A19" s="48" t="s">
        <v>136</v>
      </c>
      <c r="B19" s="49" t="s">
        <v>137</v>
      </c>
      <c r="C19" s="55" t="s">
        <v>138</v>
      </c>
      <c r="D19" s="59" t="s">
        <v>139</v>
      </c>
      <c r="E19" s="60">
        <v>100</v>
      </c>
      <c r="F19" s="60" t="s">
        <v>38</v>
      </c>
      <c r="G19" s="58">
        <v>43831</v>
      </c>
      <c r="H19" s="58">
        <v>45261</v>
      </c>
      <c r="I19" s="54"/>
      <c r="J19" s="54" t="s">
        <v>74</v>
      </c>
      <c r="K19" s="10">
        <v>100</v>
      </c>
      <c r="L19" s="10">
        <v>100</v>
      </c>
      <c r="M19" s="16">
        <v>100</v>
      </c>
      <c r="N19" s="16">
        <v>100</v>
      </c>
      <c r="O19" s="10"/>
      <c r="P19" s="10"/>
      <c r="Q19" s="10"/>
      <c r="R19" s="10"/>
      <c r="S19" s="10"/>
      <c r="T19" s="10"/>
      <c r="U19" s="10"/>
      <c r="V19" s="10"/>
      <c r="W19" s="9" t="s">
        <v>140</v>
      </c>
      <c r="X19" s="9" t="s">
        <v>141</v>
      </c>
      <c r="Y19" s="9"/>
      <c r="Z19" s="9"/>
      <c r="AA19" s="9"/>
      <c r="AB19" s="9"/>
      <c r="AC19" s="9"/>
      <c r="AD19" s="9"/>
      <c r="AE19" s="9"/>
      <c r="AF19" s="9"/>
      <c r="AG19" s="9"/>
      <c r="AH19" s="19"/>
      <c r="AI19" s="20" t="s">
        <v>142</v>
      </c>
    </row>
    <row r="20" spans="1:35" ht="63.75" hidden="1" x14ac:dyDescent="0.25">
      <c r="A20" s="48" t="s">
        <v>136</v>
      </c>
      <c r="B20" s="49" t="s">
        <v>137</v>
      </c>
      <c r="C20" s="55" t="s">
        <v>143</v>
      </c>
      <c r="D20" s="59" t="s">
        <v>144</v>
      </c>
      <c r="E20" s="60">
        <v>100</v>
      </c>
      <c r="F20" s="60" t="s">
        <v>38</v>
      </c>
      <c r="G20" s="58">
        <v>43831</v>
      </c>
      <c r="H20" s="58">
        <v>45261</v>
      </c>
      <c r="I20" s="54"/>
      <c r="J20" s="54" t="s">
        <v>74</v>
      </c>
      <c r="K20" s="10">
        <v>100</v>
      </c>
      <c r="L20" s="10">
        <v>100</v>
      </c>
      <c r="M20" s="16">
        <v>100</v>
      </c>
      <c r="N20" s="16">
        <v>100</v>
      </c>
      <c r="O20" s="10"/>
      <c r="P20" s="10"/>
      <c r="Q20" s="10"/>
      <c r="R20" s="10"/>
      <c r="S20" s="10"/>
      <c r="T20" s="10"/>
      <c r="U20" s="10"/>
      <c r="V20" s="10"/>
      <c r="W20" s="9" t="s">
        <v>145</v>
      </c>
      <c r="X20" s="9" t="s">
        <v>146</v>
      </c>
      <c r="Y20" s="9"/>
      <c r="Z20" s="9"/>
      <c r="AA20" s="9"/>
      <c r="AB20" s="9"/>
      <c r="AC20" s="9"/>
      <c r="AD20" s="9"/>
      <c r="AE20" s="9"/>
      <c r="AF20" s="9"/>
      <c r="AG20" s="9"/>
      <c r="AH20" s="19"/>
      <c r="AI20" s="20" t="s">
        <v>142</v>
      </c>
    </row>
    <row r="21" spans="1:35" ht="267.75" hidden="1" x14ac:dyDescent="0.25">
      <c r="A21" s="48" t="s">
        <v>136</v>
      </c>
      <c r="B21" s="49" t="s">
        <v>147</v>
      </c>
      <c r="C21" s="55" t="s">
        <v>148</v>
      </c>
      <c r="D21" s="59" t="s">
        <v>149</v>
      </c>
      <c r="E21" s="60">
        <v>1</v>
      </c>
      <c r="F21" s="60" t="s">
        <v>150</v>
      </c>
      <c r="G21" s="58">
        <v>44287</v>
      </c>
      <c r="H21" s="58">
        <v>44531</v>
      </c>
      <c r="I21" s="54"/>
      <c r="J21" s="54" t="s">
        <v>151</v>
      </c>
      <c r="K21" s="10"/>
      <c r="L21" s="10">
        <v>0.2</v>
      </c>
      <c r="M21" s="10"/>
      <c r="N21" s="10"/>
      <c r="O21" s="10"/>
      <c r="P21" s="10"/>
      <c r="Q21" s="10"/>
      <c r="R21" s="10"/>
      <c r="S21" s="10"/>
      <c r="T21" s="10"/>
      <c r="U21" s="10">
        <f t="shared" si="0"/>
        <v>0.2</v>
      </c>
      <c r="V21" s="10">
        <f t="shared" si="1"/>
        <v>20</v>
      </c>
      <c r="W21" s="9" t="s">
        <v>152</v>
      </c>
      <c r="X21" s="9" t="s">
        <v>153</v>
      </c>
      <c r="Y21" s="9"/>
      <c r="Z21" s="9"/>
      <c r="AA21" s="9"/>
      <c r="AB21" s="9"/>
      <c r="AC21" s="9"/>
      <c r="AD21" s="9"/>
      <c r="AE21" s="9"/>
      <c r="AF21" s="9"/>
      <c r="AG21" s="9"/>
      <c r="AH21" s="19"/>
      <c r="AI21" s="20" t="s">
        <v>154</v>
      </c>
    </row>
    <row r="22" spans="1:35" ht="255" hidden="1" x14ac:dyDescent="0.25">
      <c r="A22" s="93" t="s">
        <v>155</v>
      </c>
      <c r="B22" s="94" t="s">
        <v>156</v>
      </c>
      <c r="C22" s="55" t="s">
        <v>157</v>
      </c>
      <c r="D22" s="59" t="s">
        <v>158</v>
      </c>
      <c r="E22" s="60">
        <v>100</v>
      </c>
      <c r="F22" s="60" t="s">
        <v>38</v>
      </c>
      <c r="G22" s="58">
        <v>44197</v>
      </c>
      <c r="H22" s="58">
        <v>44531</v>
      </c>
      <c r="I22" s="94"/>
      <c r="J22" s="94" t="s">
        <v>74</v>
      </c>
      <c r="K22" s="95">
        <v>25</v>
      </c>
      <c r="L22" s="10" t="s">
        <v>159</v>
      </c>
      <c r="M22" s="10"/>
      <c r="N22" s="10"/>
      <c r="O22" s="10"/>
      <c r="P22" s="10"/>
      <c r="Q22" s="10"/>
      <c r="R22" s="10"/>
      <c r="S22" s="10"/>
      <c r="T22" s="10"/>
      <c r="U22" s="95" t="s">
        <v>160</v>
      </c>
      <c r="V22" s="95" t="s">
        <v>160</v>
      </c>
      <c r="W22" s="9" t="s">
        <v>161</v>
      </c>
      <c r="X22" s="9" t="s">
        <v>162</v>
      </c>
      <c r="Y22" s="9"/>
      <c r="Z22" s="9"/>
      <c r="AA22" s="9"/>
      <c r="AB22" s="9"/>
      <c r="AC22" s="9"/>
      <c r="AD22" s="9"/>
      <c r="AE22" s="9"/>
      <c r="AF22" s="9"/>
      <c r="AG22" s="9"/>
      <c r="AH22" s="19"/>
      <c r="AI22" s="21" t="s">
        <v>163</v>
      </c>
    </row>
    <row r="23" spans="1:35" ht="114.75" hidden="1" x14ac:dyDescent="0.2">
      <c r="A23" s="93" t="s">
        <v>155</v>
      </c>
      <c r="B23" s="94" t="s">
        <v>156</v>
      </c>
      <c r="C23" s="55" t="s">
        <v>164</v>
      </c>
      <c r="D23" s="59" t="s">
        <v>165</v>
      </c>
      <c r="E23" s="60">
        <v>2000</v>
      </c>
      <c r="F23" s="60" t="s">
        <v>118</v>
      </c>
      <c r="G23" s="58">
        <v>44197</v>
      </c>
      <c r="H23" s="58">
        <v>44531</v>
      </c>
      <c r="I23" s="94"/>
      <c r="J23" s="94" t="s">
        <v>166</v>
      </c>
      <c r="K23" s="95">
        <v>5096</v>
      </c>
      <c r="L23" s="10">
        <v>2064</v>
      </c>
      <c r="M23" s="10"/>
      <c r="N23" s="10"/>
      <c r="O23" s="10"/>
      <c r="P23" s="10"/>
      <c r="Q23" s="10"/>
      <c r="R23" s="10"/>
      <c r="S23" s="10"/>
      <c r="T23" s="10"/>
      <c r="U23" s="95">
        <f>K23+L23</f>
        <v>7160</v>
      </c>
      <c r="V23" s="95">
        <v>358</v>
      </c>
      <c r="W23" s="9" t="s">
        <v>167</v>
      </c>
      <c r="X23" s="147" t="s">
        <v>168</v>
      </c>
      <c r="Y23" s="9"/>
      <c r="Z23" s="9"/>
      <c r="AA23" s="9"/>
      <c r="AB23" s="9"/>
      <c r="AC23" s="9"/>
      <c r="AD23" s="9"/>
      <c r="AE23" s="9"/>
      <c r="AF23" s="9"/>
      <c r="AG23" s="9"/>
      <c r="AH23" s="96" t="s">
        <v>169</v>
      </c>
      <c r="AI23" s="46" t="s">
        <v>170</v>
      </c>
    </row>
    <row r="24" spans="1:35" ht="242.25" hidden="1" x14ac:dyDescent="0.2">
      <c r="A24" s="93" t="s">
        <v>155</v>
      </c>
      <c r="B24" s="94" t="s">
        <v>156</v>
      </c>
      <c r="C24" s="55" t="s">
        <v>171</v>
      </c>
      <c r="D24" s="59" t="s">
        <v>172</v>
      </c>
      <c r="E24" s="60">
        <v>5</v>
      </c>
      <c r="F24" s="60" t="s">
        <v>173</v>
      </c>
      <c r="G24" s="58">
        <v>43831</v>
      </c>
      <c r="H24" s="58">
        <v>44531</v>
      </c>
      <c r="I24" s="94" t="s">
        <v>89</v>
      </c>
      <c r="J24" s="94" t="s">
        <v>166</v>
      </c>
      <c r="K24" s="95">
        <v>4</v>
      </c>
      <c r="L24" s="10">
        <v>4</v>
      </c>
      <c r="M24" s="10"/>
      <c r="N24" s="10"/>
      <c r="O24" s="10"/>
      <c r="P24" s="10"/>
      <c r="Q24" s="10"/>
      <c r="R24" s="10"/>
      <c r="S24" s="10"/>
      <c r="T24" s="10"/>
      <c r="U24" s="95">
        <v>4</v>
      </c>
      <c r="V24" s="95">
        <v>80</v>
      </c>
      <c r="W24" s="9" t="s">
        <v>174</v>
      </c>
      <c r="X24" s="9" t="s">
        <v>175</v>
      </c>
      <c r="Y24" s="9"/>
      <c r="Z24" s="9"/>
      <c r="AA24" s="9"/>
      <c r="AB24" s="9"/>
      <c r="AC24" s="9"/>
      <c r="AD24" s="9"/>
      <c r="AE24" s="9"/>
      <c r="AF24" s="9"/>
      <c r="AG24" s="9"/>
      <c r="AH24" s="23" t="s">
        <v>176</v>
      </c>
      <c r="AI24" s="20" t="s">
        <v>417</v>
      </c>
    </row>
    <row r="25" spans="1:35" ht="293.25" hidden="1" x14ac:dyDescent="0.2">
      <c r="A25" s="93" t="s">
        <v>155</v>
      </c>
      <c r="B25" s="94" t="s">
        <v>156</v>
      </c>
      <c r="C25" s="55" t="s">
        <v>177</v>
      </c>
      <c r="D25" s="59" t="s">
        <v>178</v>
      </c>
      <c r="E25" s="60">
        <v>100</v>
      </c>
      <c r="F25" s="60" t="s">
        <v>38</v>
      </c>
      <c r="G25" s="58">
        <v>44197</v>
      </c>
      <c r="H25" s="58">
        <v>44531</v>
      </c>
      <c r="I25" s="94"/>
      <c r="J25" s="94" t="s">
        <v>166</v>
      </c>
      <c r="K25" s="95">
        <v>25</v>
      </c>
      <c r="L25" s="10" t="s">
        <v>179</v>
      </c>
      <c r="M25" s="10"/>
      <c r="N25" s="10"/>
      <c r="O25" s="10"/>
      <c r="P25" s="10"/>
      <c r="Q25" s="10"/>
      <c r="R25" s="10"/>
      <c r="S25" s="10"/>
      <c r="T25" s="10"/>
      <c r="U25" s="95" t="s">
        <v>160</v>
      </c>
      <c r="V25" s="95" t="s">
        <v>160</v>
      </c>
      <c r="W25" s="9" t="s">
        <v>180</v>
      </c>
      <c r="X25" s="147" t="s">
        <v>181</v>
      </c>
      <c r="Y25" s="9"/>
      <c r="Z25" s="9"/>
      <c r="AA25" s="9"/>
      <c r="AB25" s="9"/>
      <c r="AC25" s="9"/>
      <c r="AD25" s="9"/>
      <c r="AE25" s="9"/>
      <c r="AF25" s="9"/>
      <c r="AG25" s="9"/>
      <c r="AH25" s="19"/>
      <c r="AI25" s="21" t="s">
        <v>163</v>
      </c>
    </row>
    <row r="26" spans="1:35" ht="184.9" hidden="1" customHeight="1" x14ac:dyDescent="0.25">
      <c r="A26" s="48" t="s">
        <v>182</v>
      </c>
      <c r="B26" s="49" t="s">
        <v>183</v>
      </c>
      <c r="C26" s="55" t="s">
        <v>184</v>
      </c>
      <c r="D26" s="59" t="s">
        <v>185</v>
      </c>
      <c r="E26" s="60">
        <v>100</v>
      </c>
      <c r="F26" s="60" t="s">
        <v>38</v>
      </c>
      <c r="G26" s="58">
        <v>44197</v>
      </c>
      <c r="H26" s="58">
        <v>45261</v>
      </c>
      <c r="I26" s="54"/>
      <c r="J26" s="54" t="s">
        <v>119</v>
      </c>
      <c r="K26" s="10">
        <v>0</v>
      </c>
      <c r="L26" s="10">
        <v>0</v>
      </c>
      <c r="M26" s="10"/>
      <c r="N26" s="10"/>
      <c r="O26" s="10"/>
      <c r="P26" s="10"/>
      <c r="Q26" s="10"/>
      <c r="R26" s="10"/>
      <c r="S26" s="10"/>
      <c r="T26" s="10"/>
      <c r="U26" s="10">
        <f t="shared" si="0"/>
        <v>0</v>
      </c>
      <c r="V26" s="10">
        <f t="shared" si="1"/>
        <v>0</v>
      </c>
      <c r="W26" s="117" t="s">
        <v>186</v>
      </c>
      <c r="X26" s="9" t="s">
        <v>187</v>
      </c>
      <c r="Y26" s="9"/>
      <c r="Z26" s="9"/>
      <c r="AA26" s="9"/>
      <c r="AB26" s="9"/>
      <c r="AC26" s="9"/>
      <c r="AD26" s="9"/>
      <c r="AE26" s="9"/>
      <c r="AF26" s="9"/>
      <c r="AG26" s="9"/>
      <c r="AH26" s="19" t="s">
        <v>188</v>
      </c>
      <c r="AI26" s="21" t="s">
        <v>189</v>
      </c>
    </row>
    <row r="27" spans="1:35" s="34" customFormat="1" ht="92.45" hidden="1" customHeight="1" x14ac:dyDescent="0.2">
      <c r="A27" s="69" t="s">
        <v>182</v>
      </c>
      <c r="B27" s="70" t="s">
        <v>183</v>
      </c>
      <c r="C27" s="71" t="s">
        <v>190</v>
      </c>
      <c r="D27" s="72" t="s">
        <v>191</v>
      </c>
      <c r="E27" s="137">
        <v>100</v>
      </c>
      <c r="F27" s="137" t="s">
        <v>38</v>
      </c>
      <c r="G27" s="58">
        <v>44197</v>
      </c>
      <c r="H27" s="73">
        <v>44531</v>
      </c>
      <c r="I27" s="51" t="s">
        <v>53</v>
      </c>
      <c r="J27" s="52" t="s">
        <v>39</v>
      </c>
      <c r="K27" s="32">
        <v>48</v>
      </c>
      <c r="L27" s="32">
        <v>71.3</v>
      </c>
      <c r="M27" s="32" t="s">
        <v>53</v>
      </c>
      <c r="N27" s="32" t="s">
        <v>53</v>
      </c>
      <c r="O27" s="32" t="s">
        <v>53</v>
      </c>
      <c r="P27" s="32" t="s">
        <v>53</v>
      </c>
      <c r="Q27" s="32" t="s">
        <v>53</v>
      </c>
      <c r="R27" s="32" t="s">
        <v>53</v>
      </c>
      <c r="S27" s="32" t="s">
        <v>53</v>
      </c>
      <c r="T27" s="32" t="s">
        <v>53</v>
      </c>
      <c r="U27" s="138">
        <f>K27+L27</f>
        <v>119.3</v>
      </c>
      <c r="V27" s="138">
        <f t="shared" si="1"/>
        <v>119.3</v>
      </c>
      <c r="W27" s="31" t="s">
        <v>192</v>
      </c>
      <c r="X27" s="31" t="s">
        <v>193</v>
      </c>
      <c r="Y27" s="31" t="s">
        <v>53</v>
      </c>
      <c r="Z27" s="31" t="s">
        <v>53</v>
      </c>
      <c r="AA27" s="31" t="s">
        <v>53</v>
      </c>
      <c r="AB27" s="31" t="s">
        <v>53</v>
      </c>
      <c r="AC27" s="31" t="s">
        <v>53</v>
      </c>
      <c r="AD27" s="31" t="s">
        <v>53</v>
      </c>
      <c r="AE27" s="33"/>
      <c r="AF27" s="33"/>
      <c r="AG27" s="33"/>
      <c r="AH27" s="97" t="s">
        <v>194</v>
      </c>
      <c r="AI27" s="30" t="s">
        <v>195</v>
      </c>
    </row>
    <row r="28" spans="1:35" ht="409.6" hidden="1" customHeight="1" x14ac:dyDescent="0.25">
      <c r="A28" s="48" t="s">
        <v>182</v>
      </c>
      <c r="B28" s="49" t="s">
        <v>183</v>
      </c>
      <c r="C28" s="74" t="s">
        <v>196</v>
      </c>
      <c r="D28" s="75" t="s">
        <v>197</v>
      </c>
      <c r="E28" s="76">
        <v>1</v>
      </c>
      <c r="F28" s="60" t="s">
        <v>198</v>
      </c>
      <c r="G28" s="58">
        <v>44197</v>
      </c>
      <c r="H28" s="58">
        <v>44287</v>
      </c>
      <c r="I28" s="49" t="s">
        <v>89</v>
      </c>
      <c r="J28" s="49" t="s">
        <v>199</v>
      </c>
      <c r="K28" s="10">
        <v>0</v>
      </c>
      <c r="L28" s="10">
        <v>0.11</v>
      </c>
      <c r="M28" s="10"/>
      <c r="N28" s="10"/>
      <c r="O28" s="10"/>
      <c r="P28" s="10"/>
      <c r="Q28" s="10"/>
      <c r="R28" s="10"/>
      <c r="S28" s="10"/>
      <c r="T28" s="10"/>
      <c r="U28" s="10">
        <f t="shared" si="0"/>
        <v>0.11</v>
      </c>
      <c r="V28" s="10">
        <f t="shared" si="1"/>
        <v>11</v>
      </c>
      <c r="W28" s="9" t="s">
        <v>200</v>
      </c>
      <c r="X28" s="9" t="s">
        <v>201</v>
      </c>
      <c r="Y28" s="9"/>
      <c r="Z28" s="9"/>
      <c r="AA28" s="9"/>
      <c r="AB28" s="9"/>
      <c r="AC28" s="9"/>
      <c r="AD28" s="9"/>
      <c r="AE28" s="9"/>
      <c r="AF28" s="9"/>
      <c r="AG28" s="9"/>
      <c r="AH28" s="98" t="s">
        <v>202</v>
      </c>
      <c r="AI28" s="21" t="s">
        <v>203</v>
      </c>
    </row>
    <row r="29" spans="1:35" ht="118.9" hidden="1" customHeight="1" x14ac:dyDescent="0.2">
      <c r="A29" s="48" t="s">
        <v>204</v>
      </c>
      <c r="B29" s="77" t="s">
        <v>205</v>
      </c>
      <c r="C29" s="63" t="s">
        <v>206</v>
      </c>
      <c r="D29" s="64" t="s">
        <v>207</v>
      </c>
      <c r="E29" s="60">
        <v>1</v>
      </c>
      <c r="F29" s="60" t="s">
        <v>208</v>
      </c>
      <c r="G29" s="58">
        <v>44287</v>
      </c>
      <c r="H29" s="58">
        <v>44531</v>
      </c>
      <c r="I29" s="54"/>
      <c r="J29" s="54" t="s">
        <v>74</v>
      </c>
      <c r="K29" s="10">
        <v>0</v>
      </c>
      <c r="L29" s="10">
        <v>0</v>
      </c>
      <c r="M29" s="10"/>
      <c r="N29" s="10"/>
      <c r="O29" s="10"/>
      <c r="P29" s="10"/>
      <c r="Q29" s="10"/>
      <c r="R29" s="10"/>
      <c r="S29" s="10"/>
      <c r="T29" s="10"/>
      <c r="U29" s="10">
        <f t="shared" si="0"/>
        <v>0</v>
      </c>
      <c r="V29" s="10">
        <f t="shared" si="1"/>
        <v>0</v>
      </c>
      <c r="W29" s="9"/>
      <c r="X29" s="114" t="s">
        <v>209</v>
      </c>
      <c r="Y29" s="9"/>
      <c r="Z29" s="9"/>
      <c r="AA29" s="9"/>
      <c r="AB29" s="9"/>
      <c r="AC29" s="9"/>
      <c r="AD29" s="9"/>
      <c r="AE29" s="9"/>
      <c r="AF29" s="9"/>
      <c r="AG29" s="9"/>
      <c r="AH29" s="19" t="s">
        <v>210</v>
      </c>
      <c r="AI29" s="21" t="s">
        <v>211</v>
      </c>
    </row>
    <row r="30" spans="1:35" ht="118.9" hidden="1" customHeight="1" x14ac:dyDescent="0.2">
      <c r="A30" s="48" t="s">
        <v>204</v>
      </c>
      <c r="B30" s="77" t="s">
        <v>205</v>
      </c>
      <c r="C30" s="55" t="s">
        <v>212</v>
      </c>
      <c r="D30" s="59" t="s">
        <v>213</v>
      </c>
      <c r="E30" s="60">
        <v>1</v>
      </c>
      <c r="F30" s="60" t="s">
        <v>214</v>
      </c>
      <c r="G30" s="58">
        <v>44287</v>
      </c>
      <c r="H30" s="58">
        <v>44531</v>
      </c>
      <c r="I30" s="54"/>
      <c r="J30" s="54" t="s">
        <v>151</v>
      </c>
      <c r="K30" s="10"/>
      <c r="L30" s="10"/>
      <c r="M30" s="10"/>
      <c r="N30" s="10"/>
      <c r="O30" s="10"/>
      <c r="P30" s="10"/>
      <c r="Q30" s="10"/>
      <c r="R30" s="10"/>
      <c r="S30" s="10"/>
      <c r="T30" s="10"/>
      <c r="U30" s="10">
        <f t="shared" si="0"/>
        <v>0</v>
      </c>
      <c r="V30" s="10">
        <f t="shared" si="1"/>
        <v>0</v>
      </c>
      <c r="W30" s="9"/>
      <c r="X30" s="97" t="s">
        <v>215</v>
      </c>
      <c r="Y30" s="9"/>
      <c r="Z30" s="9"/>
      <c r="AA30" s="9"/>
      <c r="AB30" s="9"/>
      <c r="AC30" s="9"/>
      <c r="AD30" s="9"/>
      <c r="AE30" s="9"/>
      <c r="AF30" s="9"/>
      <c r="AG30" s="9"/>
      <c r="AH30" s="99" t="s">
        <v>216</v>
      </c>
      <c r="AI30" s="21" t="s">
        <v>217</v>
      </c>
    </row>
    <row r="31" spans="1:35" ht="63.75" hidden="1" x14ac:dyDescent="0.2">
      <c r="A31" s="48" t="s">
        <v>204</v>
      </c>
      <c r="B31" s="49" t="s">
        <v>218</v>
      </c>
      <c r="C31" s="55" t="s">
        <v>219</v>
      </c>
      <c r="D31" s="59" t="s">
        <v>220</v>
      </c>
      <c r="E31" s="60">
        <v>1</v>
      </c>
      <c r="F31" s="60" t="s">
        <v>221</v>
      </c>
      <c r="G31" s="58">
        <v>44470</v>
      </c>
      <c r="H31" s="58">
        <v>44531</v>
      </c>
      <c r="I31" s="54"/>
      <c r="J31" s="54" t="s">
        <v>151</v>
      </c>
      <c r="K31" s="10">
        <v>0</v>
      </c>
      <c r="L31" s="10">
        <v>0</v>
      </c>
      <c r="M31" s="10"/>
      <c r="N31" s="10"/>
      <c r="O31" s="10"/>
      <c r="P31" s="10"/>
      <c r="Q31" s="10"/>
      <c r="R31" s="10"/>
      <c r="S31" s="10"/>
      <c r="T31" s="10"/>
      <c r="U31" s="10">
        <f t="shared" si="0"/>
        <v>0</v>
      </c>
      <c r="V31" s="10">
        <f t="shared" si="1"/>
        <v>0</v>
      </c>
      <c r="W31" s="9"/>
      <c r="X31" s="99" t="s">
        <v>222</v>
      </c>
      <c r="Y31" s="9"/>
      <c r="Z31" s="9"/>
      <c r="AA31" s="9"/>
      <c r="AB31" s="9"/>
      <c r="AC31" s="9"/>
      <c r="AD31" s="9"/>
      <c r="AE31" s="9"/>
      <c r="AF31" s="9"/>
      <c r="AG31" s="9"/>
      <c r="AH31" s="118" t="s">
        <v>223</v>
      </c>
      <c r="AI31" s="21" t="s">
        <v>224</v>
      </c>
    </row>
    <row r="32" spans="1:35" ht="102" hidden="1" x14ac:dyDescent="0.2">
      <c r="A32" s="48" t="s">
        <v>204</v>
      </c>
      <c r="B32" s="49" t="s">
        <v>218</v>
      </c>
      <c r="C32" s="55" t="s">
        <v>225</v>
      </c>
      <c r="D32" s="59" t="s">
        <v>226</v>
      </c>
      <c r="E32" s="68">
        <v>15000</v>
      </c>
      <c r="F32" s="60" t="s">
        <v>126</v>
      </c>
      <c r="G32" s="58">
        <v>44287</v>
      </c>
      <c r="H32" s="58">
        <v>44531</v>
      </c>
      <c r="I32" s="54"/>
      <c r="J32" s="54" t="s">
        <v>74</v>
      </c>
      <c r="K32" s="10">
        <v>0</v>
      </c>
      <c r="L32" s="10">
        <v>1215</v>
      </c>
      <c r="M32" s="10"/>
      <c r="N32" s="10"/>
      <c r="O32" s="10"/>
      <c r="P32" s="10"/>
      <c r="Q32" s="10"/>
      <c r="R32" s="10"/>
      <c r="S32" s="10"/>
      <c r="T32" s="10"/>
      <c r="U32" s="10">
        <f t="shared" si="0"/>
        <v>1215</v>
      </c>
      <c r="V32" s="10">
        <f t="shared" si="1"/>
        <v>8.1</v>
      </c>
      <c r="W32" s="99" t="s">
        <v>152</v>
      </c>
      <c r="X32" s="119" t="s">
        <v>227</v>
      </c>
      <c r="Y32" s="9"/>
      <c r="Z32" s="9"/>
      <c r="AA32" s="9"/>
      <c r="AB32" s="9"/>
      <c r="AC32" s="9"/>
      <c r="AD32" s="9"/>
      <c r="AE32" s="9"/>
      <c r="AF32" s="9"/>
      <c r="AG32" s="9"/>
      <c r="AH32" s="118" t="s">
        <v>223</v>
      </c>
      <c r="AI32" s="21" t="s">
        <v>228</v>
      </c>
    </row>
    <row r="33" spans="1:35" ht="43.5" hidden="1" customHeight="1" x14ac:dyDescent="0.2">
      <c r="A33" s="48" t="s">
        <v>204</v>
      </c>
      <c r="B33" s="49" t="s">
        <v>218</v>
      </c>
      <c r="C33" s="55" t="s">
        <v>229</v>
      </c>
      <c r="D33" s="59" t="s">
        <v>230</v>
      </c>
      <c r="E33" s="60">
        <v>3</v>
      </c>
      <c r="F33" s="60" t="s">
        <v>231</v>
      </c>
      <c r="G33" s="58">
        <v>44348</v>
      </c>
      <c r="H33" s="58">
        <v>44531</v>
      </c>
      <c r="I33" s="54"/>
      <c r="J33" s="54" t="s">
        <v>151</v>
      </c>
      <c r="K33" s="10">
        <v>0</v>
      </c>
      <c r="L33" s="10">
        <v>0</v>
      </c>
      <c r="M33" s="10"/>
      <c r="N33" s="10"/>
      <c r="O33" s="10"/>
      <c r="P33" s="10"/>
      <c r="Q33" s="10"/>
      <c r="R33" s="10"/>
      <c r="S33" s="10"/>
      <c r="T33" s="10"/>
      <c r="U33" s="10">
        <f t="shared" si="0"/>
        <v>0</v>
      </c>
      <c r="V33" s="10">
        <f t="shared" si="1"/>
        <v>0</v>
      </c>
      <c r="W33" s="99" t="s">
        <v>152</v>
      </c>
      <c r="X33" s="99" t="s">
        <v>232</v>
      </c>
      <c r="Y33" s="9"/>
      <c r="Z33" s="9"/>
      <c r="AA33" s="9"/>
      <c r="AB33" s="9"/>
      <c r="AC33" s="9"/>
      <c r="AD33" s="9"/>
      <c r="AE33" s="9"/>
      <c r="AF33" s="9"/>
      <c r="AG33" s="9"/>
      <c r="AH33" s="118" t="s">
        <v>233</v>
      </c>
      <c r="AI33" s="21" t="s">
        <v>234</v>
      </c>
    </row>
    <row r="34" spans="1:35" ht="111" hidden="1" customHeight="1" x14ac:dyDescent="0.2">
      <c r="A34" s="48" t="s">
        <v>204</v>
      </c>
      <c r="B34" s="49" t="s">
        <v>235</v>
      </c>
      <c r="C34" s="55" t="s">
        <v>236</v>
      </c>
      <c r="D34" s="59" t="s">
        <v>237</v>
      </c>
      <c r="E34" s="60">
        <v>10</v>
      </c>
      <c r="F34" s="60" t="s">
        <v>238</v>
      </c>
      <c r="G34" s="58">
        <v>43983</v>
      </c>
      <c r="H34" s="58">
        <v>44531</v>
      </c>
      <c r="I34" s="54"/>
      <c r="J34" s="54" t="s">
        <v>151</v>
      </c>
      <c r="K34" s="10">
        <v>0</v>
      </c>
      <c r="L34" s="10">
        <v>0</v>
      </c>
      <c r="M34" s="10"/>
      <c r="N34" s="10"/>
      <c r="O34" s="10"/>
      <c r="P34" s="10"/>
      <c r="Q34" s="10"/>
      <c r="R34" s="10"/>
      <c r="S34" s="10"/>
      <c r="T34" s="10"/>
      <c r="U34" s="10">
        <f t="shared" si="0"/>
        <v>0</v>
      </c>
      <c r="V34" s="10">
        <f t="shared" si="1"/>
        <v>0</v>
      </c>
      <c r="W34" s="99" t="s">
        <v>239</v>
      </c>
      <c r="X34" s="119" t="s">
        <v>239</v>
      </c>
      <c r="Y34" s="9"/>
      <c r="Z34" s="9"/>
      <c r="AA34" s="9"/>
      <c r="AB34" s="9"/>
      <c r="AC34" s="9"/>
      <c r="AD34" s="9"/>
      <c r="AE34" s="9"/>
      <c r="AF34" s="9"/>
      <c r="AG34" s="9"/>
      <c r="AH34" s="19"/>
      <c r="AI34" s="21" t="s">
        <v>240</v>
      </c>
    </row>
    <row r="35" spans="1:35" ht="242.25" x14ac:dyDescent="0.25">
      <c r="A35" s="48" t="s">
        <v>204</v>
      </c>
      <c r="B35" s="49" t="s">
        <v>241</v>
      </c>
      <c r="C35" s="159" t="s">
        <v>242</v>
      </c>
      <c r="D35" s="160" t="s">
        <v>243</v>
      </c>
      <c r="E35" s="161">
        <v>100</v>
      </c>
      <c r="F35" s="161" t="s">
        <v>244</v>
      </c>
      <c r="G35" s="58">
        <v>44197</v>
      </c>
      <c r="H35" s="58">
        <v>44531</v>
      </c>
      <c r="I35" s="54"/>
      <c r="J35" s="54" t="s">
        <v>151</v>
      </c>
      <c r="K35" s="95">
        <v>20</v>
      </c>
      <c r="L35" s="150">
        <v>0</v>
      </c>
      <c r="M35" s="10">
        <v>0</v>
      </c>
      <c r="N35" s="10">
        <v>0</v>
      </c>
      <c r="O35" s="10"/>
      <c r="P35" s="10"/>
      <c r="Q35" s="10"/>
      <c r="R35" s="10"/>
      <c r="S35" s="10"/>
      <c r="T35" s="10"/>
      <c r="U35" s="10">
        <f t="shared" si="0"/>
        <v>20</v>
      </c>
      <c r="V35" s="10">
        <f t="shared" si="1"/>
        <v>20</v>
      </c>
      <c r="W35" s="9" t="s">
        <v>245</v>
      </c>
      <c r="X35" s="95" t="s">
        <v>246</v>
      </c>
      <c r="Y35" s="9" t="s">
        <v>418</v>
      </c>
      <c r="Z35" s="9" t="s">
        <v>421</v>
      </c>
      <c r="AA35" s="9"/>
      <c r="AB35" s="9"/>
      <c r="AC35" s="9"/>
      <c r="AD35" s="9"/>
      <c r="AE35" s="9"/>
      <c r="AF35" s="9"/>
      <c r="AG35" s="9"/>
      <c r="AH35" s="91" t="s">
        <v>247</v>
      </c>
      <c r="AI35" s="21" t="s">
        <v>248</v>
      </c>
    </row>
    <row r="36" spans="1:35" ht="216.75" x14ac:dyDescent="0.25">
      <c r="A36" s="48" t="s">
        <v>204</v>
      </c>
      <c r="B36" s="49" t="s">
        <v>241</v>
      </c>
      <c r="C36" s="159" t="s">
        <v>249</v>
      </c>
      <c r="D36" s="160" t="s">
        <v>250</v>
      </c>
      <c r="E36" s="161"/>
      <c r="F36" s="161" t="s">
        <v>251</v>
      </c>
      <c r="G36" s="58">
        <v>44287</v>
      </c>
      <c r="H36" s="58">
        <v>44531</v>
      </c>
      <c r="I36" s="54"/>
      <c r="J36" s="54" t="s">
        <v>151</v>
      </c>
      <c r="K36" s="10">
        <v>6</v>
      </c>
      <c r="L36" s="10">
        <v>0</v>
      </c>
      <c r="M36" s="10">
        <v>10</v>
      </c>
      <c r="N36" s="10">
        <v>0</v>
      </c>
      <c r="O36" s="10"/>
      <c r="P36" s="10"/>
      <c r="Q36" s="10"/>
      <c r="R36" s="10"/>
      <c r="S36" s="10"/>
      <c r="T36" s="10"/>
      <c r="U36" s="10">
        <f t="shared" si="0"/>
        <v>16</v>
      </c>
      <c r="V36" s="10" t="e">
        <f t="shared" si="1"/>
        <v>#DIV/0!</v>
      </c>
      <c r="W36" s="148" t="s">
        <v>252</v>
      </c>
      <c r="X36" s="91" t="s">
        <v>253</v>
      </c>
      <c r="Y36" s="149" t="s">
        <v>419</v>
      </c>
      <c r="Z36" s="9" t="s">
        <v>420</v>
      </c>
      <c r="AA36" s="9"/>
      <c r="AB36" s="9"/>
      <c r="AC36" s="9"/>
      <c r="AD36" s="9"/>
      <c r="AE36" s="9"/>
      <c r="AF36" s="9"/>
      <c r="AG36" s="9"/>
      <c r="AH36" s="91" t="s">
        <v>254</v>
      </c>
      <c r="AI36" s="21" t="s">
        <v>255</v>
      </c>
    </row>
    <row r="37" spans="1:35" ht="89.25" hidden="1" x14ac:dyDescent="0.2">
      <c r="A37" s="48" t="s">
        <v>204</v>
      </c>
      <c r="B37" s="49" t="s">
        <v>256</v>
      </c>
      <c r="C37" s="55" t="s">
        <v>257</v>
      </c>
      <c r="D37" s="59" t="s">
        <v>258</v>
      </c>
      <c r="E37" s="60">
        <v>1</v>
      </c>
      <c r="F37" s="60" t="s">
        <v>259</v>
      </c>
      <c r="G37" s="58">
        <v>44197</v>
      </c>
      <c r="H37" s="58">
        <v>44348</v>
      </c>
      <c r="I37" s="54" t="s">
        <v>89</v>
      </c>
      <c r="J37" s="54" t="s">
        <v>151</v>
      </c>
      <c r="K37" s="121">
        <v>0.1</v>
      </c>
      <c r="L37" s="122">
        <v>0.05</v>
      </c>
      <c r="M37" s="10"/>
      <c r="N37" s="10"/>
      <c r="O37" s="10"/>
      <c r="P37" s="10"/>
      <c r="Q37" s="10"/>
      <c r="R37" s="10"/>
      <c r="S37" s="10"/>
      <c r="T37" s="10"/>
      <c r="U37" s="10">
        <f t="shared" si="0"/>
        <v>0.15000000000000002</v>
      </c>
      <c r="V37" s="10">
        <f>U37*100/E37</f>
        <v>15.000000000000002</v>
      </c>
      <c r="W37" s="121" t="s">
        <v>260</v>
      </c>
      <c r="X37" s="122" t="s">
        <v>261</v>
      </c>
      <c r="Y37" s="9"/>
      <c r="Z37" s="9"/>
      <c r="AA37" s="9"/>
      <c r="AB37" s="9"/>
      <c r="AC37" s="9"/>
      <c r="AD37" s="9"/>
      <c r="AE37" s="9"/>
      <c r="AF37" s="9"/>
      <c r="AG37" s="9"/>
      <c r="AH37" s="99" t="s">
        <v>262</v>
      </c>
      <c r="AI37" s="21" t="s">
        <v>263</v>
      </c>
    </row>
    <row r="38" spans="1:35" ht="229.5" hidden="1" x14ac:dyDescent="0.25">
      <c r="A38" s="48" t="s">
        <v>264</v>
      </c>
      <c r="B38" s="49" t="s">
        <v>265</v>
      </c>
      <c r="C38" s="55" t="s">
        <v>266</v>
      </c>
      <c r="D38" s="59" t="s">
        <v>267</v>
      </c>
      <c r="E38" s="60">
        <v>100</v>
      </c>
      <c r="F38" s="60" t="s">
        <v>126</v>
      </c>
      <c r="G38" s="58">
        <v>44197</v>
      </c>
      <c r="H38" s="58">
        <v>44531</v>
      </c>
      <c r="I38" s="54"/>
      <c r="J38" s="54" t="s">
        <v>74</v>
      </c>
      <c r="K38" s="10">
        <v>0</v>
      </c>
      <c r="L38" s="10">
        <v>0</v>
      </c>
      <c r="M38" s="10"/>
      <c r="N38" s="10"/>
      <c r="O38" s="10"/>
      <c r="P38" s="10"/>
      <c r="Q38" s="10"/>
      <c r="R38" s="10"/>
      <c r="S38" s="10"/>
      <c r="T38" s="10"/>
      <c r="U38" s="10">
        <f t="shared" si="0"/>
        <v>0</v>
      </c>
      <c r="V38" s="27">
        <f t="shared" si="1"/>
        <v>0</v>
      </c>
      <c r="W38" s="25" t="s">
        <v>268</v>
      </c>
      <c r="X38" s="28" t="s">
        <v>269</v>
      </c>
      <c r="Y38" s="9"/>
      <c r="Z38" s="9"/>
      <c r="AA38" s="9"/>
      <c r="AB38" s="9"/>
      <c r="AC38" s="9"/>
      <c r="AD38" s="9"/>
      <c r="AE38" s="9"/>
      <c r="AF38" s="9"/>
      <c r="AG38" s="9"/>
      <c r="AH38" s="19"/>
      <c r="AI38" s="21" t="s">
        <v>270</v>
      </c>
    </row>
    <row r="39" spans="1:35" ht="140.25" hidden="1" x14ac:dyDescent="0.25">
      <c r="A39" s="48" t="s">
        <v>264</v>
      </c>
      <c r="B39" s="49" t="s">
        <v>271</v>
      </c>
      <c r="C39" s="55" t="s">
        <v>272</v>
      </c>
      <c r="D39" s="59" t="s">
        <v>273</v>
      </c>
      <c r="E39" s="60">
        <v>1000</v>
      </c>
      <c r="F39" s="60" t="s">
        <v>126</v>
      </c>
      <c r="G39" s="58">
        <v>44197</v>
      </c>
      <c r="H39" s="58">
        <v>44531</v>
      </c>
      <c r="I39" s="54"/>
      <c r="J39" s="54" t="s">
        <v>74</v>
      </c>
      <c r="K39" s="10">
        <v>280</v>
      </c>
      <c r="L39" s="10">
        <v>168</v>
      </c>
      <c r="M39" s="10"/>
      <c r="N39" s="10"/>
      <c r="O39" s="10"/>
      <c r="P39" s="10"/>
      <c r="Q39" s="10"/>
      <c r="R39" s="10"/>
      <c r="S39" s="10"/>
      <c r="T39" s="10"/>
      <c r="U39" s="10">
        <f t="shared" si="0"/>
        <v>448</v>
      </c>
      <c r="V39" s="27">
        <f t="shared" si="1"/>
        <v>44.8</v>
      </c>
      <c r="W39" s="26" t="s">
        <v>274</v>
      </c>
      <c r="X39" s="28" t="s">
        <v>275</v>
      </c>
      <c r="Y39" s="9"/>
      <c r="Z39" s="9"/>
      <c r="AA39" s="9"/>
      <c r="AB39" s="9"/>
      <c r="AC39" s="9"/>
      <c r="AD39" s="9"/>
      <c r="AE39" s="9"/>
      <c r="AF39" s="9"/>
      <c r="AG39" s="9"/>
      <c r="AH39" s="19"/>
      <c r="AI39" s="21" t="s">
        <v>276</v>
      </c>
    </row>
    <row r="40" spans="1:35" ht="114.75" hidden="1" customHeight="1" x14ac:dyDescent="0.25">
      <c r="A40" s="48" t="s">
        <v>264</v>
      </c>
      <c r="B40" s="49" t="s">
        <v>271</v>
      </c>
      <c r="C40" s="55" t="s">
        <v>277</v>
      </c>
      <c r="D40" s="59" t="s">
        <v>278</v>
      </c>
      <c r="E40" s="60">
        <v>2000</v>
      </c>
      <c r="F40" s="60" t="s">
        <v>126</v>
      </c>
      <c r="G40" s="58">
        <v>44197</v>
      </c>
      <c r="H40" s="58">
        <v>44531</v>
      </c>
      <c r="I40" s="54"/>
      <c r="J40" s="54" t="s">
        <v>279</v>
      </c>
      <c r="K40" s="10">
        <v>550</v>
      </c>
      <c r="L40" s="10">
        <v>438</v>
      </c>
      <c r="M40" s="10"/>
      <c r="N40" s="10"/>
      <c r="O40" s="10"/>
      <c r="P40" s="10"/>
      <c r="Q40" s="10"/>
      <c r="R40" s="10"/>
      <c r="S40" s="10"/>
      <c r="T40" s="10"/>
      <c r="U40" s="10">
        <f t="shared" si="0"/>
        <v>988</v>
      </c>
      <c r="V40" s="27">
        <f t="shared" si="1"/>
        <v>49.4</v>
      </c>
      <c r="W40" s="26" t="s">
        <v>280</v>
      </c>
      <c r="X40" s="28" t="s">
        <v>281</v>
      </c>
      <c r="Y40" s="9"/>
      <c r="Z40" s="9"/>
      <c r="AA40" s="9"/>
      <c r="AB40" s="9"/>
      <c r="AC40" s="9"/>
      <c r="AD40" s="9"/>
      <c r="AE40" s="9"/>
      <c r="AF40" s="9"/>
      <c r="AG40" s="9"/>
      <c r="AH40" s="19"/>
      <c r="AI40" s="21" t="s">
        <v>282</v>
      </c>
    </row>
    <row r="41" spans="1:35" ht="116.25" hidden="1" customHeight="1" x14ac:dyDescent="0.25">
      <c r="A41" s="48" t="s">
        <v>264</v>
      </c>
      <c r="B41" s="49" t="s">
        <v>271</v>
      </c>
      <c r="C41" s="55" t="s">
        <v>283</v>
      </c>
      <c r="D41" s="59" t="s">
        <v>284</v>
      </c>
      <c r="E41" s="60">
        <v>1000</v>
      </c>
      <c r="F41" s="60" t="s">
        <v>285</v>
      </c>
      <c r="G41" s="58">
        <v>44197</v>
      </c>
      <c r="H41" s="58">
        <v>44531</v>
      </c>
      <c r="I41" s="54" t="s">
        <v>89</v>
      </c>
      <c r="J41" s="54" t="s">
        <v>279</v>
      </c>
      <c r="K41" s="10">
        <v>216</v>
      </c>
      <c r="L41" s="10">
        <v>189</v>
      </c>
      <c r="M41" s="10"/>
      <c r="N41" s="10"/>
      <c r="O41" s="10"/>
      <c r="P41" s="10"/>
      <c r="Q41" s="10"/>
      <c r="R41" s="10"/>
      <c r="S41" s="10"/>
      <c r="T41" s="10"/>
      <c r="U41" s="10">
        <f t="shared" si="0"/>
        <v>405</v>
      </c>
      <c r="V41" s="27">
        <f t="shared" si="1"/>
        <v>40.5</v>
      </c>
      <c r="W41" s="26" t="s">
        <v>286</v>
      </c>
      <c r="X41" s="28" t="s">
        <v>287</v>
      </c>
      <c r="Y41" s="9"/>
      <c r="Z41" s="9"/>
      <c r="AA41" s="9"/>
      <c r="AB41" s="9"/>
      <c r="AC41" s="9"/>
      <c r="AD41" s="9"/>
      <c r="AE41" s="9"/>
      <c r="AF41" s="9"/>
      <c r="AG41" s="9"/>
      <c r="AH41" s="19"/>
      <c r="AI41" s="21" t="s">
        <v>282</v>
      </c>
    </row>
    <row r="42" spans="1:35" ht="178.5" hidden="1" x14ac:dyDescent="0.25">
      <c r="A42" s="48" t="s">
        <v>288</v>
      </c>
      <c r="B42" s="49" t="s">
        <v>289</v>
      </c>
      <c r="C42" s="55" t="s">
        <v>290</v>
      </c>
      <c r="D42" s="59" t="s">
        <v>291</v>
      </c>
      <c r="E42" s="60">
        <v>1</v>
      </c>
      <c r="F42" s="60" t="s">
        <v>292</v>
      </c>
      <c r="G42" s="58">
        <v>44197</v>
      </c>
      <c r="H42" s="58">
        <v>44378</v>
      </c>
      <c r="I42" s="54"/>
      <c r="J42" s="54" t="s">
        <v>151</v>
      </c>
      <c r="K42" s="11">
        <v>0</v>
      </c>
      <c r="L42" s="113"/>
      <c r="M42" s="11"/>
      <c r="N42" s="11"/>
      <c r="O42" s="11"/>
      <c r="P42" s="11"/>
      <c r="Q42" s="11"/>
      <c r="R42" s="11"/>
      <c r="S42" s="11"/>
      <c r="T42" s="11"/>
      <c r="U42" s="10">
        <f t="shared" si="0"/>
        <v>0</v>
      </c>
      <c r="V42" s="10">
        <f t="shared" si="1"/>
        <v>0</v>
      </c>
      <c r="W42" s="29" t="s">
        <v>293</v>
      </c>
      <c r="X42" s="9" t="s">
        <v>294</v>
      </c>
      <c r="Y42" s="14"/>
      <c r="Z42" s="14"/>
      <c r="AA42" s="14"/>
      <c r="AB42" s="14"/>
      <c r="AC42" s="14"/>
      <c r="AD42" s="14"/>
      <c r="AE42" s="14"/>
      <c r="AF42" s="14"/>
      <c r="AG42" s="14"/>
      <c r="AH42" s="19"/>
      <c r="AI42" s="21" t="s">
        <v>295</v>
      </c>
    </row>
    <row r="43" spans="1:35" ht="102" hidden="1" x14ac:dyDescent="0.25">
      <c r="A43" s="48" t="s">
        <v>288</v>
      </c>
      <c r="B43" s="49" t="s">
        <v>289</v>
      </c>
      <c r="C43" s="55" t="s">
        <v>296</v>
      </c>
      <c r="D43" s="59" t="s">
        <v>297</v>
      </c>
      <c r="E43" s="60">
        <v>1</v>
      </c>
      <c r="F43" s="60" t="s">
        <v>298</v>
      </c>
      <c r="G43" s="58">
        <v>44197</v>
      </c>
      <c r="H43" s="58">
        <v>44531</v>
      </c>
      <c r="I43" s="54"/>
      <c r="J43" s="54" t="s">
        <v>151</v>
      </c>
      <c r="K43" s="11">
        <v>0</v>
      </c>
      <c r="L43" s="11">
        <v>0</v>
      </c>
      <c r="M43" s="11"/>
      <c r="N43" s="11"/>
      <c r="O43" s="11"/>
      <c r="P43" s="11"/>
      <c r="Q43" s="11"/>
      <c r="R43" s="11"/>
      <c r="S43" s="11"/>
      <c r="T43" s="11"/>
      <c r="U43" s="10">
        <f t="shared" si="0"/>
        <v>0</v>
      </c>
      <c r="V43" s="10">
        <f t="shared" si="1"/>
        <v>0</v>
      </c>
      <c r="W43" s="9" t="s">
        <v>299</v>
      </c>
      <c r="X43" s="9" t="s">
        <v>300</v>
      </c>
      <c r="Y43" s="14"/>
      <c r="Z43" s="14"/>
      <c r="AA43" s="14"/>
      <c r="AB43" s="14"/>
      <c r="AC43" s="14"/>
      <c r="AD43" s="14"/>
      <c r="AE43" s="14"/>
      <c r="AF43" s="14"/>
      <c r="AG43" s="14"/>
      <c r="AH43" s="19"/>
      <c r="AI43" s="21" t="s">
        <v>301</v>
      </c>
    </row>
    <row r="44" spans="1:35" ht="229.5" hidden="1" x14ac:dyDescent="0.25">
      <c r="A44" s="48" t="s">
        <v>288</v>
      </c>
      <c r="B44" s="49" t="s">
        <v>289</v>
      </c>
      <c r="C44" s="55" t="s">
        <v>302</v>
      </c>
      <c r="D44" s="59" t="s">
        <v>303</v>
      </c>
      <c r="E44" s="60">
        <v>500</v>
      </c>
      <c r="F44" s="60" t="s">
        <v>126</v>
      </c>
      <c r="G44" s="58">
        <v>44197</v>
      </c>
      <c r="H44" s="58">
        <v>44531</v>
      </c>
      <c r="I44" s="54" t="s">
        <v>89</v>
      </c>
      <c r="J44" s="54" t="s">
        <v>39</v>
      </c>
      <c r="K44" s="10">
        <v>0</v>
      </c>
      <c r="L44" s="10">
        <v>0</v>
      </c>
      <c r="M44" s="10"/>
      <c r="N44" s="10"/>
      <c r="O44" s="10"/>
      <c r="P44" s="10"/>
      <c r="Q44" s="10"/>
      <c r="R44" s="10"/>
      <c r="S44" s="10"/>
      <c r="T44" s="10"/>
      <c r="U44" s="10">
        <f t="shared" si="0"/>
        <v>0</v>
      </c>
      <c r="V44" s="10">
        <f t="shared" si="1"/>
        <v>0</v>
      </c>
      <c r="W44" s="9" t="s">
        <v>304</v>
      </c>
      <c r="X44" s="9" t="s">
        <v>305</v>
      </c>
      <c r="Y44" s="9"/>
      <c r="Z44" s="9"/>
      <c r="AA44" s="9"/>
      <c r="AB44" s="9"/>
      <c r="AC44" s="9"/>
      <c r="AD44" s="9"/>
      <c r="AE44" s="9"/>
      <c r="AF44" s="9"/>
      <c r="AG44" s="9"/>
      <c r="AH44" s="19"/>
      <c r="AI44" s="21" t="s">
        <v>306</v>
      </c>
    </row>
    <row r="45" spans="1:35" ht="165.75" hidden="1" x14ac:dyDescent="0.2">
      <c r="A45" s="50" t="s">
        <v>307</v>
      </c>
      <c r="B45" s="51" t="s">
        <v>308</v>
      </c>
      <c r="C45" s="59" t="s">
        <v>309</v>
      </c>
      <c r="D45" s="59" t="s">
        <v>310</v>
      </c>
      <c r="E45" s="60">
        <v>100</v>
      </c>
      <c r="F45" s="60" t="s">
        <v>38</v>
      </c>
      <c r="G45" s="58">
        <v>44197</v>
      </c>
      <c r="H45" s="58">
        <v>44531</v>
      </c>
      <c r="I45" s="78"/>
      <c r="J45" s="54" t="s">
        <v>39</v>
      </c>
      <c r="K45" s="100">
        <v>1</v>
      </c>
      <c r="L45" s="45"/>
      <c r="M45" s="45"/>
      <c r="N45" s="45"/>
      <c r="O45" s="45"/>
      <c r="P45" s="45"/>
      <c r="Q45" s="45"/>
      <c r="R45" s="45"/>
      <c r="S45" s="45"/>
      <c r="T45" s="46"/>
      <c r="U45" s="35">
        <v>100</v>
      </c>
      <c r="V45" s="35">
        <v>100</v>
      </c>
      <c r="W45" s="91" t="s">
        <v>311</v>
      </c>
      <c r="X45" s="142" t="s">
        <v>312</v>
      </c>
      <c r="Y45" s="29"/>
      <c r="Z45" s="29"/>
      <c r="AA45" s="29"/>
      <c r="AB45" s="29"/>
      <c r="AC45" s="29"/>
      <c r="AD45" s="29"/>
      <c r="AE45" s="29"/>
      <c r="AF45" s="29"/>
      <c r="AG45" s="29"/>
      <c r="AH45" s="36"/>
      <c r="AI45" s="134" t="s">
        <v>70</v>
      </c>
    </row>
    <row r="46" spans="1:35" ht="102" hidden="1" x14ac:dyDescent="0.2">
      <c r="A46" s="55" t="s">
        <v>307</v>
      </c>
      <c r="B46" s="59" t="s">
        <v>308</v>
      </c>
      <c r="C46" s="59" t="s">
        <v>313</v>
      </c>
      <c r="D46" s="59" t="s">
        <v>314</v>
      </c>
      <c r="E46" s="60" t="s">
        <v>315</v>
      </c>
      <c r="F46" s="60" t="s">
        <v>38</v>
      </c>
      <c r="G46" s="58">
        <v>44197</v>
      </c>
      <c r="H46" s="58">
        <v>44531</v>
      </c>
      <c r="I46" s="79"/>
      <c r="J46" s="60" t="s">
        <v>279</v>
      </c>
      <c r="K46" s="101">
        <v>1</v>
      </c>
      <c r="L46" s="143">
        <v>1</v>
      </c>
      <c r="M46" s="43"/>
      <c r="N46" s="43"/>
      <c r="O46" s="43"/>
      <c r="P46" s="43"/>
      <c r="Q46" s="43"/>
      <c r="R46" s="43"/>
      <c r="S46" s="43"/>
      <c r="T46" s="47"/>
      <c r="U46" s="35">
        <v>100</v>
      </c>
      <c r="V46" s="35">
        <v>100</v>
      </c>
      <c r="W46" s="92" t="s">
        <v>316</v>
      </c>
      <c r="X46" s="142" t="s">
        <v>317</v>
      </c>
      <c r="Y46" s="29"/>
      <c r="Z46" s="29"/>
      <c r="AA46" s="29"/>
      <c r="AB46" s="29"/>
      <c r="AC46" s="29"/>
      <c r="AD46" s="29"/>
      <c r="AE46" s="29"/>
      <c r="AF46" s="29"/>
      <c r="AG46" s="29"/>
      <c r="AH46" s="36"/>
      <c r="AI46" s="9" t="s">
        <v>318</v>
      </c>
    </row>
    <row r="47" spans="1:35" ht="102" hidden="1" x14ac:dyDescent="0.2">
      <c r="A47" s="55" t="s">
        <v>307</v>
      </c>
      <c r="B47" s="59" t="s">
        <v>308</v>
      </c>
      <c r="C47" s="59" t="s">
        <v>319</v>
      </c>
      <c r="D47" s="59" t="s">
        <v>320</v>
      </c>
      <c r="E47" s="60">
        <v>2000</v>
      </c>
      <c r="F47" s="60" t="s">
        <v>126</v>
      </c>
      <c r="G47" s="58">
        <v>44197</v>
      </c>
      <c r="H47" s="58">
        <v>44531</v>
      </c>
      <c r="I47" s="60" t="s">
        <v>89</v>
      </c>
      <c r="J47" s="60" t="s">
        <v>74</v>
      </c>
      <c r="K47" s="102">
        <v>0</v>
      </c>
      <c r="L47" s="145">
        <v>1</v>
      </c>
      <c r="M47" s="43"/>
      <c r="N47" s="43"/>
      <c r="O47" s="43"/>
      <c r="P47" s="43"/>
      <c r="Q47" s="43"/>
      <c r="R47" s="43"/>
      <c r="S47" s="43"/>
      <c r="T47" s="47"/>
      <c r="U47" s="35"/>
      <c r="V47" s="35"/>
      <c r="W47" s="92" t="s">
        <v>321</v>
      </c>
      <c r="X47" s="144" t="s">
        <v>322</v>
      </c>
      <c r="Y47" s="29"/>
      <c r="Z47" s="29"/>
      <c r="AA47" s="29"/>
      <c r="AB47" s="29"/>
      <c r="AC47" s="29"/>
      <c r="AD47" s="29"/>
      <c r="AE47" s="29"/>
      <c r="AF47" s="29"/>
      <c r="AG47" s="29"/>
      <c r="AH47" s="36"/>
      <c r="AI47" s="9" t="s">
        <v>323</v>
      </c>
    </row>
    <row r="48" spans="1:35" ht="191.25" hidden="1" x14ac:dyDescent="0.25">
      <c r="A48" s="55" t="s">
        <v>307</v>
      </c>
      <c r="B48" s="59" t="s">
        <v>324</v>
      </c>
      <c r="C48" s="59" t="s">
        <v>325</v>
      </c>
      <c r="D48" s="59" t="s">
        <v>326</v>
      </c>
      <c r="E48" s="60" t="s">
        <v>315</v>
      </c>
      <c r="F48" s="60" t="s">
        <v>38</v>
      </c>
      <c r="G48" s="58">
        <v>44197</v>
      </c>
      <c r="H48" s="58">
        <v>45261</v>
      </c>
      <c r="I48" s="79"/>
      <c r="J48" s="59" t="s">
        <v>327</v>
      </c>
      <c r="K48" s="101">
        <v>1</v>
      </c>
      <c r="L48" s="143">
        <v>1</v>
      </c>
      <c r="M48" s="43"/>
      <c r="N48" s="43"/>
      <c r="O48" s="43"/>
      <c r="P48" s="43"/>
      <c r="Q48" s="43"/>
      <c r="R48" s="43"/>
      <c r="S48" s="43"/>
      <c r="T48" s="47"/>
      <c r="U48" s="35"/>
      <c r="V48" s="35"/>
      <c r="W48" s="92" t="s">
        <v>328</v>
      </c>
      <c r="X48" s="29" t="s">
        <v>329</v>
      </c>
      <c r="Y48" s="29"/>
      <c r="Z48" s="29"/>
      <c r="AA48" s="29"/>
      <c r="AB48" s="29"/>
      <c r="AC48" s="29"/>
      <c r="AD48" s="29"/>
      <c r="AE48" s="29"/>
      <c r="AF48" s="29"/>
      <c r="AG48" s="29"/>
      <c r="AH48" s="36"/>
      <c r="AI48" s="9"/>
    </row>
    <row r="49" spans="1:35" ht="153" hidden="1" x14ac:dyDescent="0.2">
      <c r="A49" s="80" t="s">
        <v>307</v>
      </c>
      <c r="B49" s="81" t="s">
        <v>330</v>
      </c>
      <c r="C49" s="81" t="s">
        <v>331</v>
      </c>
      <c r="D49" s="81" t="s">
        <v>332</v>
      </c>
      <c r="E49" s="82" t="s">
        <v>315</v>
      </c>
      <c r="F49" s="82" t="s">
        <v>38</v>
      </c>
      <c r="G49" s="83">
        <v>44197</v>
      </c>
      <c r="H49" s="83">
        <v>44531</v>
      </c>
      <c r="I49" s="84"/>
      <c r="J49" s="81" t="s">
        <v>333</v>
      </c>
      <c r="K49" s="103">
        <v>1</v>
      </c>
      <c r="L49" s="146">
        <v>1</v>
      </c>
      <c r="M49" s="44"/>
      <c r="N49" s="44"/>
      <c r="O49" s="44"/>
      <c r="P49" s="44"/>
      <c r="Q49" s="44"/>
      <c r="R49" s="44"/>
      <c r="S49" s="44"/>
      <c r="T49" s="47"/>
      <c r="U49" s="35"/>
      <c r="V49" s="35"/>
      <c r="W49" s="104" t="s">
        <v>334</v>
      </c>
      <c r="X49" s="142" t="s">
        <v>335</v>
      </c>
      <c r="Y49" s="29"/>
      <c r="Z49" s="29"/>
      <c r="AA49" s="29"/>
      <c r="AB49" s="29"/>
      <c r="AC49" s="29"/>
      <c r="AD49" s="29"/>
      <c r="AE49" s="29"/>
      <c r="AF49" s="29"/>
      <c r="AG49" s="29"/>
      <c r="AH49" s="36"/>
      <c r="AI49" s="9" t="s">
        <v>336</v>
      </c>
    </row>
    <row r="50" spans="1:35" ht="66.75" hidden="1" customHeight="1" x14ac:dyDescent="0.2">
      <c r="A50" s="50" t="s">
        <v>307</v>
      </c>
      <c r="B50" s="51" t="s">
        <v>308</v>
      </c>
      <c r="C50" s="51" t="s">
        <v>337</v>
      </c>
      <c r="D50" s="51" t="s">
        <v>338</v>
      </c>
      <c r="E50" s="52">
        <v>3</v>
      </c>
      <c r="F50" s="52" t="s">
        <v>339</v>
      </c>
      <c r="G50" s="53">
        <v>44197</v>
      </c>
      <c r="H50" s="53">
        <v>44531</v>
      </c>
      <c r="I50" s="52"/>
      <c r="J50" s="52" t="s">
        <v>279</v>
      </c>
      <c r="K50" s="95">
        <v>0</v>
      </c>
      <c r="L50" s="45">
        <v>0</v>
      </c>
      <c r="M50" s="45"/>
      <c r="N50" s="45"/>
      <c r="O50" s="45"/>
      <c r="P50" s="45"/>
      <c r="Q50" s="45"/>
      <c r="R50" s="45"/>
      <c r="S50" s="45"/>
      <c r="T50" s="43"/>
      <c r="U50" s="35"/>
      <c r="V50" s="35"/>
      <c r="W50" s="91" t="s">
        <v>340</v>
      </c>
      <c r="X50" s="142" t="s">
        <v>341</v>
      </c>
      <c r="Y50" s="29"/>
      <c r="Z50" s="29"/>
      <c r="AA50" s="29"/>
      <c r="AB50" s="29"/>
      <c r="AC50" s="29"/>
      <c r="AD50" s="29"/>
      <c r="AE50" s="29"/>
      <c r="AF50" s="29"/>
      <c r="AG50" s="29"/>
      <c r="AH50" s="36"/>
      <c r="AI50" s="9" t="s">
        <v>342</v>
      </c>
    </row>
    <row r="51" spans="1:35" ht="344.25" hidden="1" x14ac:dyDescent="0.2">
      <c r="A51" s="85" t="s">
        <v>343</v>
      </c>
      <c r="B51" s="86" t="s">
        <v>344</v>
      </c>
      <c r="C51" s="55" t="s">
        <v>345</v>
      </c>
      <c r="D51" s="59" t="s">
        <v>346</v>
      </c>
      <c r="E51" s="60">
        <v>7</v>
      </c>
      <c r="F51" s="87" t="s">
        <v>347</v>
      </c>
      <c r="G51" s="87">
        <v>2020</v>
      </c>
      <c r="H51" s="88">
        <v>44531</v>
      </c>
      <c r="I51" s="89"/>
      <c r="J51" s="89" t="s">
        <v>279</v>
      </c>
      <c r="K51" s="38">
        <v>1</v>
      </c>
      <c r="L51" s="35">
        <v>0</v>
      </c>
      <c r="M51" s="35"/>
      <c r="N51" s="35"/>
      <c r="O51" s="35"/>
      <c r="P51" s="35"/>
      <c r="Q51" s="35"/>
      <c r="R51" s="35"/>
      <c r="S51" s="35"/>
      <c r="T51" s="35"/>
      <c r="U51" s="35">
        <f t="shared" si="0"/>
        <v>1</v>
      </c>
      <c r="V51" s="35">
        <f t="shared" si="1"/>
        <v>14.285714285714286</v>
      </c>
      <c r="W51" s="92" t="s">
        <v>348</v>
      </c>
      <c r="X51" s="139" t="s">
        <v>349</v>
      </c>
      <c r="Y51" s="29"/>
      <c r="Z51" s="29"/>
      <c r="AA51" s="29"/>
      <c r="AB51" s="29"/>
      <c r="AC51" s="29"/>
      <c r="AD51" s="29"/>
      <c r="AE51" s="29"/>
      <c r="AF51" s="29"/>
      <c r="AG51" s="29"/>
      <c r="AH51" s="36" t="s">
        <v>350</v>
      </c>
      <c r="AI51" s="9" t="s">
        <v>351</v>
      </c>
    </row>
    <row r="52" spans="1:35" ht="408" hidden="1" x14ac:dyDescent="0.25">
      <c r="A52" s="48" t="s">
        <v>343</v>
      </c>
      <c r="B52" s="49" t="s">
        <v>344</v>
      </c>
      <c r="C52" s="55" t="s">
        <v>352</v>
      </c>
      <c r="D52" s="59" t="s">
        <v>353</v>
      </c>
      <c r="E52" s="60">
        <v>2</v>
      </c>
      <c r="F52" s="87" t="s">
        <v>354</v>
      </c>
      <c r="G52" s="88">
        <v>44197</v>
      </c>
      <c r="H52" s="88">
        <v>44256</v>
      </c>
      <c r="I52" s="54"/>
      <c r="J52" s="54" t="s">
        <v>279</v>
      </c>
      <c r="K52" s="39">
        <v>2</v>
      </c>
      <c r="L52" s="10">
        <v>0</v>
      </c>
      <c r="M52" s="10"/>
      <c r="N52" s="10"/>
      <c r="O52" s="10"/>
      <c r="P52" s="10"/>
      <c r="Q52" s="10"/>
      <c r="R52" s="10"/>
      <c r="S52" s="10"/>
      <c r="T52" s="10"/>
      <c r="U52" s="10">
        <f t="shared" si="0"/>
        <v>2</v>
      </c>
      <c r="V52" s="10">
        <f t="shared" si="1"/>
        <v>100</v>
      </c>
      <c r="W52" s="9" t="s">
        <v>355</v>
      </c>
      <c r="X52" s="9" t="s">
        <v>356</v>
      </c>
      <c r="Y52" s="9"/>
      <c r="Z52" s="9"/>
      <c r="AA52" s="9"/>
      <c r="AB52" s="9"/>
      <c r="AC52" s="9"/>
      <c r="AD52" s="9"/>
      <c r="AE52" s="9"/>
      <c r="AF52" s="9"/>
      <c r="AG52" s="9"/>
      <c r="AH52" s="19" t="s">
        <v>350</v>
      </c>
      <c r="AI52" s="37" t="s">
        <v>357</v>
      </c>
    </row>
    <row r="53" spans="1:35" ht="165.75" hidden="1" x14ac:dyDescent="0.25">
      <c r="A53" s="48" t="s">
        <v>343</v>
      </c>
      <c r="B53" s="49" t="s">
        <v>344</v>
      </c>
      <c r="C53" s="55" t="s">
        <v>358</v>
      </c>
      <c r="D53" s="59" t="s">
        <v>359</v>
      </c>
      <c r="E53" s="60">
        <v>1</v>
      </c>
      <c r="F53" s="87" t="s">
        <v>360</v>
      </c>
      <c r="G53" s="88">
        <v>44197</v>
      </c>
      <c r="H53" s="88">
        <v>44531</v>
      </c>
      <c r="I53" s="54"/>
      <c r="J53" s="54" t="s">
        <v>39</v>
      </c>
      <c r="K53" s="39">
        <v>0</v>
      </c>
      <c r="L53" s="10">
        <v>0</v>
      </c>
      <c r="M53" s="10"/>
      <c r="N53" s="10"/>
      <c r="O53" s="10"/>
      <c r="P53" s="10"/>
      <c r="Q53" s="10"/>
      <c r="R53" s="10"/>
      <c r="S53" s="10"/>
      <c r="T53" s="10"/>
      <c r="U53" s="10">
        <f t="shared" si="0"/>
        <v>0</v>
      </c>
      <c r="V53" s="10">
        <f t="shared" si="1"/>
        <v>0</v>
      </c>
      <c r="W53" s="9" t="s">
        <v>361</v>
      </c>
      <c r="X53" s="9" t="s">
        <v>362</v>
      </c>
      <c r="Y53" s="9"/>
      <c r="Z53" s="9"/>
      <c r="AA53" s="9"/>
      <c r="AB53" s="9"/>
      <c r="AC53" s="9"/>
      <c r="AD53" s="9"/>
      <c r="AE53" s="9"/>
      <c r="AF53" s="9"/>
      <c r="AG53" s="9"/>
      <c r="AH53" s="19" t="s">
        <v>363</v>
      </c>
      <c r="AI53" s="21" t="s">
        <v>364</v>
      </c>
    </row>
    <row r="54" spans="1:35" ht="76.5" hidden="1" x14ac:dyDescent="0.25">
      <c r="A54" s="48" t="s">
        <v>343</v>
      </c>
      <c r="B54" s="49" t="s">
        <v>344</v>
      </c>
      <c r="C54" s="55" t="s">
        <v>365</v>
      </c>
      <c r="D54" s="59" t="s">
        <v>366</v>
      </c>
      <c r="E54" s="60">
        <v>1</v>
      </c>
      <c r="F54" s="87" t="s">
        <v>367</v>
      </c>
      <c r="G54" s="88">
        <v>44197</v>
      </c>
      <c r="H54" s="88">
        <v>44378</v>
      </c>
      <c r="I54" s="54"/>
      <c r="J54" s="54" t="s">
        <v>279</v>
      </c>
      <c r="K54" s="39">
        <v>0</v>
      </c>
      <c r="L54" s="10">
        <v>0</v>
      </c>
      <c r="M54" s="10"/>
      <c r="N54" s="10"/>
      <c r="O54" s="10"/>
      <c r="P54" s="10"/>
      <c r="Q54" s="10"/>
      <c r="R54" s="10"/>
      <c r="S54" s="10"/>
      <c r="T54" s="10"/>
      <c r="U54" s="10">
        <f t="shared" si="0"/>
        <v>0</v>
      </c>
      <c r="V54" s="10">
        <f t="shared" si="1"/>
        <v>0</v>
      </c>
      <c r="W54" s="9" t="s">
        <v>368</v>
      </c>
      <c r="X54" s="9" t="s">
        <v>369</v>
      </c>
      <c r="Y54" s="9"/>
      <c r="Z54" s="9"/>
      <c r="AA54" s="9"/>
      <c r="AB54" s="9"/>
      <c r="AC54" s="9"/>
      <c r="AD54" s="9"/>
      <c r="AE54" s="9"/>
      <c r="AF54" s="9"/>
      <c r="AG54" s="9"/>
      <c r="AH54" s="19"/>
      <c r="AI54" s="21" t="s">
        <v>370</v>
      </c>
    </row>
    <row r="55" spans="1:35" ht="153" hidden="1" x14ac:dyDescent="0.25">
      <c r="A55" s="48" t="s">
        <v>343</v>
      </c>
      <c r="B55" s="49" t="s">
        <v>344</v>
      </c>
      <c r="C55" s="55" t="s">
        <v>371</v>
      </c>
      <c r="D55" s="59" t="s">
        <v>372</v>
      </c>
      <c r="E55" s="60">
        <v>1</v>
      </c>
      <c r="F55" s="87" t="s">
        <v>373</v>
      </c>
      <c r="G55" s="88">
        <v>44197</v>
      </c>
      <c r="H55" s="88">
        <v>44256</v>
      </c>
      <c r="I55" s="54"/>
      <c r="J55" s="54" t="s">
        <v>279</v>
      </c>
      <c r="K55" s="39">
        <v>0</v>
      </c>
      <c r="L55" s="10">
        <v>1</v>
      </c>
      <c r="M55" s="10"/>
      <c r="N55" s="10"/>
      <c r="O55" s="10"/>
      <c r="P55" s="10"/>
      <c r="Q55" s="10"/>
      <c r="R55" s="10"/>
      <c r="S55" s="10"/>
      <c r="T55" s="10"/>
      <c r="U55" s="10">
        <f t="shared" si="0"/>
        <v>1</v>
      </c>
      <c r="V55" s="10">
        <f t="shared" si="1"/>
        <v>100</v>
      </c>
      <c r="W55" s="9" t="s">
        <v>374</v>
      </c>
      <c r="X55" s="9" t="s">
        <v>375</v>
      </c>
      <c r="Y55" s="9"/>
      <c r="Z55" s="9"/>
      <c r="AA55" s="9"/>
      <c r="AB55" s="9"/>
      <c r="AC55" s="9"/>
      <c r="AD55" s="9"/>
      <c r="AE55" s="9"/>
      <c r="AF55" s="9"/>
      <c r="AG55" s="9"/>
      <c r="AH55" s="19" t="s">
        <v>376</v>
      </c>
      <c r="AI55" s="21" t="s">
        <v>377</v>
      </c>
    </row>
    <row r="56" spans="1:35" ht="89.25" hidden="1" x14ac:dyDescent="0.2">
      <c r="A56" s="48" t="s">
        <v>343</v>
      </c>
      <c r="B56" s="49" t="s">
        <v>344</v>
      </c>
      <c r="C56" s="55" t="s">
        <v>378</v>
      </c>
      <c r="D56" s="59" t="s">
        <v>379</v>
      </c>
      <c r="E56" s="60">
        <v>365</v>
      </c>
      <c r="F56" s="87" t="s">
        <v>88</v>
      </c>
      <c r="G56" s="88">
        <v>44287</v>
      </c>
      <c r="H56" s="88">
        <v>44348</v>
      </c>
      <c r="I56" s="54" t="s">
        <v>89</v>
      </c>
      <c r="J56" s="54" t="s">
        <v>39</v>
      </c>
      <c r="K56" s="39"/>
      <c r="L56" s="10">
        <v>709</v>
      </c>
      <c r="M56" s="10"/>
      <c r="N56" s="10"/>
      <c r="O56" s="10"/>
      <c r="P56" s="10"/>
      <c r="Q56" s="10"/>
      <c r="R56" s="10"/>
      <c r="S56" s="10"/>
      <c r="T56" s="10"/>
      <c r="U56" s="10">
        <f t="shared" si="0"/>
        <v>709</v>
      </c>
      <c r="V56" s="10">
        <f t="shared" si="1"/>
        <v>194.24657534246575</v>
      </c>
      <c r="W56" s="99" t="s">
        <v>380</v>
      </c>
      <c r="X56" s="9" t="s">
        <v>381</v>
      </c>
      <c r="Y56" s="9"/>
      <c r="Z56" s="9"/>
      <c r="AA56" s="9"/>
      <c r="AB56" s="9"/>
      <c r="AC56" s="9"/>
      <c r="AD56" s="9"/>
      <c r="AE56" s="9"/>
      <c r="AF56" s="9"/>
      <c r="AG56" s="9"/>
      <c r="AH56" s="19"/>
      <c r="AI56" s="21" t="s">
        <v>382</v>
      </c>
    </row>
    <row r="57" spans="1:35" ht="76.5" hidden="1" x14ac:dyDescent="0.25">
      <c r="A57" s="48" t="s">
        <v>343</v>
      </c>
      <c r="B57" s="49" t="s">
        <v>344</v>
      </c>
      <c r="C57" s="55" t="s">
        <v>383</v>
      </c>
      <c r="D57" s="59" t="s">
        <v>384</v>
      </c>
      <c r="E57" s="60">
        <v>1</v>
      </c>
      <c r="F57" s="87" t="s">
        <v>385</v>
      </c>
      <c r="G57" s="88">
        <v>44287</v>
      </c>
      <c r="H57" s="88">
        <v>45261</v>
      </c>
      <c r="I57" s="54"/>
      <c r="J57" s="54" t="s">
        <v>39</v>
      </c>
      <c r="K57" s="39"/>
      <c r="L57" s="10">
        <v>0</v>
      </c>
      <c r="M57" s="10"/>
      <c r="N57" s="10"/>
      <c r="O57" s="10"/>
      <c r="P57" s="10"/>
      <c r="Q57" s="10"/>
      <c r="R57" s="10"/>
      <c r="S57" s="10"/>
      <c r="T57" s="10"/>
      <c r="U57" s="10">
        <f t="shared" si="0"/>
        <v>0</v>
      </c>
      <c r="V57" s="10">
        <f t="shared" si="1"/>
        <v>0</v>
      </c>
      <c r="W57" s="9" t="s">
        <v>386</v>
      </c>
      <c r="X57" s="9" t="s">
        <v>387</v>
      </c>
      <c r="Y57" s="9"/>
      <c r="Z57" s="9"/>
      <c r="AA57" s="9"/>
      <c r="AB57" s="9"/>
      <c r="AC57" s="9"/>
      <c r="AD57" s="9"/>
      <c r="AE57" s="9"/>
      <c r="AF57" s="9"/>
      <c r="AG57" s="9"/>
      <c r="AH57" s="19"/>
      <c r="AI57" s="21" t="s">
        <v>388</v>
      </c>
    </row>
    <row r="58" spans="1:35" ht="318.75" hidden="1" x14ac:dyDescent="0.25">
      <c r="A58" s="48" t="s">
        <v>389</v>
      </c>
      <c r="B58" s="49" t="s">
        <v>390</v>
      </c>
      <c r="C58" s="55" t="s">
        <v>391</v>
      </c>
      <c r="D58" s="59" t="s">
        <v>392</v>
      </c>
      <c r="E58" s="60">
        <v>4</v>
      </c>
      <c r="F58" s="87" t="s">
        <v>393</v>
      </c>
      <c r="G58" s="88">
        <v>44197</v>
      </c>
      <c r="H58" s="88">
        <v>44531</v>
      </c>
      <c r="I58" s="54" t="s">
        <v>89</v>
      </c>
      <c r="J58" s="54" t="s">
        <v>279</v>
      </c>
      <c r="K58" s="39">
        <v>0</v>
      </c>
      <c r="L58" s="10">
        <v>1</v>
      </c>
      <c r="M58" s="10"/>
      <c r="N58" s="10"/>
      <c r="O58" s="10"/>
      <c r="P58" s="10"/>
      <c r="Q58" s="10"/>
      <c r="R58" s="10"/>
      <c r="S58" s="10"/>
      <c r="T58" s="10"/>
      <c r="U58" s="10">
        <f t="shared" si="0"/>
        <v>1</v>
      </c>
      <c r="V58" s="10">
        <f t="shared" si="1"/>
        <v>25</v>
      </c>
      <c r="W58" s="9" t="s">
        <v>394</v>
      </c>
      <c r="X58" s="9" t="s">
        <v>395</v>
      </c>
      <c r="Y58" s="9"/>
      <c r="Z58" s="9"/>
      <c r="AA58" s="9"/>
      <c r="AB58" s="9"/>
      <c r="AC58" s="9"/>
      <c r="AD58" s="9"/>
      <c r="AE58" s="9"/>
      <c r="AF58" s="9"/>
      <c r="AG58" s="9"/>
      <c r="AH58" s="19"/>
      <c r="AI58" s="20" t="s">
        <v>154</v>
      </c>
    </row>
    <row r="59" spans="1:35" ht="178.5" hidden="1" x14ac:dyDescent="0.25">
      <c r="A59" s="48" t="s">
        <v>389</v>
      </c>
      <c r="B59" s="49" t="s">
        <v>390</v>
      </c>
      <c r="C59" s="55" t="s">
        <v>396</v>
      </c>
      <c r="D59" s="59" t="s">
        <v>397</v>
      </c>
      <c r="E59" s="60">
        <v>1</v>
      </c>
      <c r="F59" s="87" t="s">
        <v>398</v>
      </c>
      <c r="G59" s="88">
        <v>44197</v>
      </c>
      <c r="H59" s="88">
        <v>44531</v>
      </c>
      <c r="I59" s="54"/>
      <c r="J59" s="54" t="s">
        <v>74</v>
      </c>
      <c r="K59" s="39">
        <v>0</v>
      </c>
      <c r="L59" s="10">
        <v>0</v>
      </c>
      <c r="M59" s="10"/>
      <c r="N59" s="10"/>
      <c r="O59" s="10"/>
      <c r="P59" s="10"/>
      <c r="Q59" s="10"/>
      <c r="R59" s="10"/>
      <c r="S59" s="10"/>
      <c r="T59" s="10"/>
      <c r="U59" s="10">
        <f t="shared" si="0"/>
        <v>0</v>
      </c>
      <c r="V59" s="10">
        <f t="shared" si="1"/>
        <v>0</v>
      </c>
      <c r="W59" s="9" t="s">
        <v>399</v>
      </c>
      <c r="X59" s="9" t="s">
        <v>400</v>
      </c>
      <c r="Y59" s="9"/>
      <c r="Z59" s="9"/>
      <c r="AA59" s="9"/>
      <c r="AB59" s="9"/>
      <c r="AC59" s="9"/>
      <c r="AD59" s="9"/>
      <c r="AE59" s="9"/>
      <c r="AF59" s="9"/>
      <c r="AG59" s="9"/>
      <c r="AH59" s="19"/>
      <c r="AI59" s="20" t="s">
        <v>401</v>
      </c>
    </row>
    <row r="60" spans="1:35" ht="102" hidden="1" x14ac:dyDescent="0.2">
      <c r="A60" s="48" t="s">
        <v>402</v>
      </c>
      <c r="B60" s="49" t="s">
        <v>403</v>
      </c>
      <c r="C60" s="55" t="s">
        <v>404</v>
      </c>
      <c r="D60" s="59" t="s">
        <v>405</v>
      </c>
      <c r="E60" s="60">
        <v>1</v>
      </c>
      <c r="F60" s="87" t="s">
        <v>52</v>
      </c>
      <c r="G60" s="88">
        <v>44228</v>
      </c>
      <c r="H60" s="88">
        <v>44287</v>
      </c>
      <c r="I60" s="54"/>
      <c r="J60" s="54" t="s">
        <v>39</v>
      </c>
      <c r="K60" s="40">
        <v>0</v>
      </c>
      <c r="L60" s="11">
        <v>0</v>
      </c>
      <c r="M60" s="11"/>
      <c r="N60" s="11"/>
      <c r="O60" s="11"/>
      <c r="P60" s="11"/>
      <c r="Q60" s="11"/>
      <c r="R60" s="11"/>
      <c r="S60" s="11"/>
      <c r="T60" s="11"/>
      <c r="U60" s="10">
        <f t="shared" si="0"/>
        <v>0</v>
      </c>
      <c r="V60" s="10">
        <f t="shared" si="1"/>
        <v>0</v>
      </c>
      <c r="W60" s="108" t="s">
        <v>406</v>
      </c>
      <c r="X60" s="99" t="s">
        <v>407</v>
      </c>
      <c r="Y60" s="14"/>
      <c r="Z60" s="14"/>
      <c r="AA60" s="14"/>
      <c r="AB60" s="14"/>
      <c r="AC60" s="14"/>
      <c r="AD60" s="14"/>
      <c r="AE60" s="14"/>
      <c r="AF60" s="14"/>
      <c r="AG60" s="14"/>
      <c r="AH60" s="19" t="s">
        <v>408</v>
      </c>
      <c r="AI60" s="20" t="s">
        <v>409</v>
      </c>
    </row>
    <row r="61" spans="1:35" ht="127.5" hidden="1" x14ac:dyDescent="0.2">
      <c r="A61" s="48" t="s">
        <v>402</v>
      </c>
      <c r="B61" s="49" t="s">
        <v>403</v>
      </c>
      <c r="C61" s="55" t="s">
        <v>410</v>
      </c>
      <c r="D61" s="59" t="s">
        <v>411</v>
      </c>
      <c r="E61" s="87">
        <v>1</v>
      </c>
      <c r="F61" s="87" t="s">
        <v>412</v>
      </c>
      <c r="G61" s="88">
        <v>44197</v>
      </c>
      <c r="H61" s="88">
        <v>44531</v>
      </c>
      <c r="I61" s="90"/>
      <c r="J61" s="90" t="s">
        <v>279</v>
      </c>
      <c r="K61" s="39">
        <v>0</v>
      </c>
      <c r="L61" s="24">
        <v>0</v>
      </c>
      <c r="M61" s="24"/>
      <c r="N61" s="24"/>
      <c r="O61" s="24"/>
      <c r="P61" s="24"/>
      <c r="Q61" s="24"/>
      <c r="R61" s="24"/>
      <c r="S61" s="24"/>
      <c r="T61" s="24"/>
      <c r="U61" s="10">
        <f t="shared" si="0"/>
        <v>0</v>
      </c>
      <c r="V61" s="10">
        <f t="shared" si="1"/>
        <v>0</v>
      </c>
      <c r="W61" s="9" t="s">
        <v>413</v>
      </c>
      <c r="X61" s="99" t="s">
        <v>414</v>
      </c>
      <c r="Y61" s="14"/>
      <c r="Z61" s="14"/>
      <c r="AA61" s="14"/>
      <c r="AB61" s="14"/>
      <c r="AC61" s="14"/>
      <c r="AD61" s="14"/>
      <c r="AE61" s="14"/>
      <c r="AF61" s="14"/>
      <c r="AG61" s="14"/>
      <c r="AH61" s="99" t="s">
        <v>415</v>
      </c>
      <c r="AI61" s="21" t="s">
        <v>416</v>
      </c>
    </row>
  </sheetData>
  <sheetProtection sort="0" autoFilter="0"/>
  <autoFilter ref="A3:AI61" xr:uid="{A14DDC08-457F-48B6-890E-0BE548248ECD}">
    <filterColumn colId="0">
      <filters>
        <filter val="9. Cultura, Recreación y Deporte"/>
      </filters>
    </filterColumn>
  </autoFilter>
  <mergeCells count="14">
    <mergeCell ref="AI1:AI2"/>
    <mergeCell ref="AH1:AH2"/>
    <mergeCell ref="K1:T1"/>
    <mergeCell ref="W1:AF1"/>
    <mergeCell ref="A1:A2"/>
    <mergeCell ref="B1:B2"/>
    <mergeCell ref="C1:C2"/>
    <mergeCell ref="D1:D2"/>
    <mergeCell ref="E1:E2"/>
    <mergeCell ref="F1:F2"/>
    <mergeCell ref="G1:G2"/>
    <mergeCell ref="H1:H2"/>
    <mergeCell ref="I1:I2"/>
    <mergeCell ref="J1:J2"/>
  </mergeCells>
  <pageMargins left="0.25" right="0.25" top="0.75" bottom="0.75" header="0.3" footer="0.3"/>
  <pageSetup paperSize="12"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LORENA</cp:lastModifiedBy>
  <cp:revision/>
  <cp:lastPrinted>2021-07-20T20:37:05Z</cp:lastPrinted>
  <dcterms:created xsi:type="dcterms:W3CDTF">2021-03-05T16:20:50Z</dcterms:created>
  <dcterms:modified xsi:type="dcterms:W3CDTF">2021-07-20T20:44:07Z</dcterms:modified>
  <cp:category/>
  <cp:contentStatus/>
</cp:coreProperties>
</file>