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https://gobiernobogota-my.sharepoint.com/personal/nesly_cogollos_gobiernobogota_gov_co/Documents/ALM/2023/Colibri/pacto corresponsabilidad mujeres/Compromiso 2/"/>
    </mc:Choice>
  </mc:AlternateContent>
  <xr:revisionPtr revIDLastSave="0" documentId="8_{C98B1E21-86A5-4CE7-9356-623A4864F862}" xr6:coauthVersionLast="41" xr6:coauthVersionMax="41" xr10:uidLastSave="{00000000-0000-0000-0000-000000000000}"/>
  <bookViews>
    <workbookView xWindow="-120" yWindow="-120" windowWidth="20730" windowHeight="11040" firstSheet="1" activeTab="1" xr2:uid="{00000000-000D-0000-FFFF-FFFF00000000}"/>
  </bookViews>
  <sheets>
    <sheet name="Específicos sector" sheetId="2" r:id="rId1"/>
    <sheet name="Transversalizados" sheetId="1" r:id="rId2"/>
    <sheet name="Hoja3" sheetId="3" r:id="rId3"/>
  </sheets>
  <definedNames>
    <definedName name="_xlnm._FilterDatabase" localSheetId="0" hidden="1">'Específicos sector'!$A$2:$X$62</definedName>
    <definedName name="_xlnm._FilterDatabase" localSheetId="1" hidden="1">Transversalizados!$A$2:$AA$228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X153" i="1" l="1"/>
  <c r="AA44" i="2"/>
  <c r="X169" i="1"/>
  <c r="T172" i="1"/>
  <c r="T168" i="1"/>
  <c r="T167" i="1"/>
  <c r="T166" i="1"/>
  <c r="AA43" i="2"/>
</calcChain>
</file>

<file path=xl/sharedStrings.xml><?xml version="1.0" encoding="utf-8"?>
<sst xmlns="http://schemas.openxmlformats.org/spreadsheetml/2006/main" count="2862" uniqueCount="1227">
  <si>
    <t>Seguimiento al avance en la incorporación de la PPMYEG en los proyectos de inevrsión</t>
  </si>
  <si>
    <t>Avance ejecución presupuestal PROYECTO DE INVERSIÓN (GOBIERNO)</t>
  </si>
  <si>
    <t>Avance ejecución meta anual (FDL)</t>
  </si>
  <si>
    <t>Avance ejecución presupuestal contrato (FDL)</t>
  </si>
  <si>
    <t>Obervaciones (FDL)</t>
  </si>
  <si>
    <t>Acompañar tecnicamente el fortalecimiento de las cuatro rutas de derechos humanos en el ambito de gobernabilidad con enfoque de genero (abuso policial, atencion defensores de ddhh, victimas de trata de personas, LGTBI)</t>
  </si>
  <si>
    <t>Localidad</t>
  </si>
  <si>
    <t>Propósito</t>
  </si>
  <si>
    <t>Programa</t>
  </si>
  <si>
    <t>Línea de inversión</t>
  </si>
  <si>
    <t>No. Del proyecto</t>
  </si>
  <si>
    <t>Nombre del proyecto</t>
  </si>
  <si>
    <t>Meta Anual del proyecto de inversión</t>
  </si>
  <si>
    <t>Acciones a desarrollar</t>
  </si>
  <si>
    <t>Observaciones</t>
  </si>
  <si>
    <t>Julio</t>
  </si>
  <si>
    <t>Agosto</t>
  </si>
  <si>
    <t>Septiembre</t>
  </si>
  <si>
    <t>Octubre</t>
  </si>
  <si>
    <t>Noviembre</t>
  </si>
  <si>
    <t>Diciembre</t>
  </si>
  <si>
    <t xml:space="preserve">cod proyecto </t>
  </si>
  <si>
    <t>Presupuesto anual</t>
  </si>
  <si>
    <t xml:space="preserve"> Recurso Ejecución 2022</t>
  </si>
  <si>
    <t>% de avance</t>
  </si>
  <si>
    <t xml:space="preserve"> meta cuatrenio</t>
  </si>
  <si>
    <t>Magnitud anual</t>
  </si>
  <si>
    <t>Recurso Ejecución 2022</t>
  </si>
  <si>
    <t xml:space="preserve"># contrato </t>
  </si>
  <si>
    <t>Objeto</t>
  </si>
  <si>
    <t xml:space="preserve">Valor </t>
  </si>
  <si>
    <t>Usaquén</t>
  </si>
  <si>
    <t>Inspirar confianza y legitimidad para vivir sin miedo y ser epicentro de cultura ciudadana, paz y reconciliación</t>
  </si>
  <si>
    <t>Más mujeres viven una vida libre de violencias, se sienten seguras y acceden con confianza al sistema de justicia</t>
  </si>
  <si>
    <t>Desarrollo social y cultural</t>
  </si>
  <si>
    <t>Usaquén territorio de mujeres sin miedo</t>
  </si>
  <si>
    <t>Capacitar 343 personas para la construcción de ciudadania y desarrollo de capacidades para el ejercicio de derechos de las mujeres.</t>
  </si>
  <si>
    <t>Meta magnitud 2022: Capacitar 343 personas para la construcción de ciudadanía y desarrollo de capacidades para el ejercicio de derechos de las mujeres.
Descripción: Desarrollar un proceso de desarrollo de capacidades a las mujeres y las organizaciones de mujeres de la localidad de Usaquén mediante el desarrollo de actividades de sensibilización, formación y fortalecimiento de organizaciones de mujeres, con la participación de 343 personas, entre ellas 20 mujeres y hombres indígenas.
Acciones:
1. Uso del lenguaje incluyente en las piezas de difusión de convocatoria para la comunidad. Medio de verificación: Piezas del proyecto empleadas.
2. Incoporación de clausulas en el contrato relacionadas con el Decreto 332 de 2020. Medio de verificación: Minuta del contrato.</t>
  </si>
  <si>
    <t>"1. Uso del lenguaje en todas las piezas de convocatoria de la Escuela de Formación Política.
2.   El contrato cuenta con la clausula del porcentaje mínimo de vinuclación de mujeres. "</t>
  </si>
  <si>
    <t>"1. Uso del lenguaje en todas las piezas de convocatoria de la Escuela de Formación Política.
2.   El contrato cuenta con la clausula del porcentaje mínimo de vinuclación de mujeres. "</t>
  </si>
  <si>
    <t>1. Se revisó por parte del EAGL y la Alcalida Local el libro de memorias de las Mujeres de Usaquen en la garantia del derecho a la participación, como producto final e indispensable para el proceso de liquidación.</t>
  </si>
  <si>
    <t>Se realiza difusion sobre las rutas de atencion a DDHH</t>
  </si>
  <si>
    <t>vincular personas personas en acciones para la prevención del feminicidio y la violencia
contra la mujer</t>
  </si>
  <si>
    <t>Descripción: Acciones formativas y de comunicación centradas en la prevención del feminicido y violencias contra las mujeres
Acciones:
1. Uso del lenguaje incluyente en las piezas de difusión de convocatoria para la comunidad. Medio de verificación: Piezas del proyecto empleadas.
2. Incoporación de clausulas en el contrato relacionadas con el Decreto 332 de 2020. Medio de verificación: Minuta del contrato.</t>
  </si>
  <si>
    <t>"El proceso del componente formativo se encuentra revisado por el Área Jurídica y de Planeación, pasa a Comité de Contratación en los primeros días de agosto.
Frente a la conmemoración de fechas emblemáticas y realización de eventos, a continuación se relacionan los eventos realizados a corte de 30 de julio: 
-Conmemoración del Orgullo LGBTI
Avance de las acciones: 
1. Elaboración de piezas con lenguaje incluyente evento Orgullo LGBTI
2. Clausulas relativas al Decreto 332 incorporadas en el CPS 307 2022 - PUBBLICA S.A.S"</t>
  </si>
  <si>
    <t>"El proceso del componente formativo se encuentra revisado por el Área Jurídica y de Planeación, pasa a Comité de Contratación en los primeros días de agosto.
Frente a la conmemoración de fechas emblemáticas y realización de eventos, a continuación se relacionan los eventos realizados a corte de 30 de julio: 
-Conmemoración del Orgullo LGBTI
Avance de las acciones: 
1. Elaboración de piezas con lenguaje incluyente evento Orgullo LGBTI
2. Clausulas relativas al Decreto 332 incorporadas en el CPS 307 2022 - PUBBLICA S.A.S"</t>
  </si>
  <si>
    <t>Hacer un nuevo contrato social con igualdad de oportunidades para la inclusión social, productiva y política</t>
  </si>
  <si>
    <t>Sistema Distrital de Cuidado</t>
  </si>
  <si>
    <t>Usaquén cuidadora</t>
  </si>
  <si>
    <t>Vincular mujeres cuidadoras a estrategias de cuidado</t>
  </si>
  <si>
    <t>Descripción: Acciones formativas y de comunicación centradas en la construcción de ciudadanía y derechos de las mujeres.
Acciones:
1. Uso del lenguaje incluyente en las piezas de difusión de convocatoria para la comunidad. Medio de verificación: Piezas del proyecto empleadas.
2. Incoporación de clausulas en el contrato relacionadas con el Decreto 332 de 2020. Medio de verificación: Minuta del contrato.</t>
  </si>
  <si>
    <t xml:space="preserve">1. Las piezas difundidas del componente de cuidado incorporan el lenguaje incluyente. 
2. El contrato cuenta con la clausula del porcentaje mínimo de vinculación de mujeres alusiva al Decreto 332 de 2020. </t>
  </si>
  <si>
    <t>EN LIQUIDACIÓN</t>
  </si>
  <si>
    <t>Chapinero</t>
  </si>
  <si>
    <t>Desarrollo Social y cultural</t>
  </si>
  <si>
    <t>En Chapinero todas contamos</t>
  </si>
  <si>
    <t>capacitar 300 personas para la construcción de ciudadania y desarrollo de capacidades para el ejercicio de derechos de las mujeres.</t>
  </si>
  <si>
    <t>Esta meta  tiene contiene tres inciativas ciudadanas ganadoras de los PP fase II de 2021. Se tiene contemplado  realizar encuentros intergeneracionales, proceso de de formación en Política Pública de Mujer y Equidad de Género - etnicas- y conmemoración 08 de marzo</t>
  </si>
  <si>
    <t>El proyecto se encuentra subido en página desde el 27 de julio para licitación</t>
  </si>
  <si>
    <t>Se adjudica el 07 de septiembre</t>
  </si>
  <si>
    <t>Por situaciones relacionadas con aspectos jurídicos de la Licitación Pública 004-2022, fue necesario declararla  desierta, por tanto se dará inicio a un nuevo proceso de contratación con las mismas condiciones técnicas, después de cumplir con algunos tiempos para subir el proceso a SECOP II</t>
  </si>
  <si>
    <t>Proceso subido a página desde el día 05 de cotubre de 2022</t>
  </si>
  <si>
    <t xml:space="preserve">Capacitar 1200 personas para la construcción de ciudadanía y desarrollo de capacidades para el ejercicio de derechos de las mujeres. </t>
  </si>
  <si>
    <t>$ 200.000.000</t>
  </si>
  <si>
    <t>FDLCHA-CPS-316-2022</t>
  </si>
  <si>
    <t>PRESTAR SERVICIOS PARA EL FORTALECIMIENTO DE CAPACIDADES Y LA DIGNIFICACIÓN DE LAS MUJERES EN: CONSTRUCCIÓN DE CIUDADANÍA, ESTRATEGÍA DE CUIDADO A CUIDADORAS, PREVENCIÓN DEL FEMINICIDIO, VIOLENCIAS BASADAS EN GÉNERO Y/O VIOLENCIAS CONTRA LAS MUJERES EN LA LOCALIDAD DE CHAPINERO</t>
  </si>
  <si>
    <t xml:space="preserve"> CPS 207 de 200
Se reaizo una campaña con los establecimientos comerciales para prevención de violencias por razón del género</t>
  </si>
  <si>
    <t>vincular 500 personas personas en acciones para la prevención del feminicidio y la violencia
contra la mujer</t>
  </si>
  <si>
    <t>Esta meta  tiene contiene dos inciativas ciudadanas ganadoras de los PP fase II de 2021.Se tiene contemplado  realizar campañas de espacio público, campañas, fortalecimiento a la red de mujeres  y conmemoraciones.</t>
  </si>
  <si>
    <t>Vincular 2000 personas en acciones para la prevención del feminicidio y la violencia contra la mujer.</t>
  </si>
  <si>
    <t>$ 361.000.000</t>
  </si>
  <si>
    <t>Chapinero te cuida</t>
  </si>
  <si>
    <t>vincular 300 mujeres cuidaadoras a estrategias de cuidado</t>
  </si>
  <si>
    <t>Esta meta  tiene contiene tres inciativas ciudadanas ganadoras de los PP fase II de 2021. Festival de arte, conversatorio y espacios de respiro.</t>
  </si>
  <si>
    <t xml:space="preserve"> Vincular a 1000 mujeres cuidadoras a estrategias de cuidado.</t>
  </si>
  <si>
    <t>$ 245.000.000</t>
  </si>
  <si>
    <t>Santa Fe</t>
  </si>
  <si>
    <t>Santa Fe con más mujeres seguras y defensoras de sus derechos</t>
  </si>
  <si>
    <t>vincular 450 personas en acciones para la prevención del feminicidio y la violencia
contra la mujer</t>
  </si>
  <si>
    <t>Esta meta  tiene contiene dos inciativas ciudadanas ganadoras de los Presupuestos Participativos año 2021 fase 2: se tiene contemplado el desarrollo de las siguientes acciones: Acciones de conmemoración (25 de noviembre y 4 de diciembre); Capcitación de violencias con lideresas y con ejercicios de réplicas</t>
  </si>
  <si>
    <t>Se han realizado mesas de trabajo para la formulación con las mujeres  delegadas por el COLMYG y se ha socializado en cada  COLMYG. De igual manera se han realizado reuniones con la punto focal, el jefe de planeación y se revisaron las DTS brindando lineamiento técnico desde el sector a tener en cuenta en la formulación. Lo recogido en esta matriz es producto de las reuniones sostenidas, pero se encuentra pendiente que la punto focal confirme finalmente la información que brinden cada una y cada uno de los formuladores. La formuladora indica que va a ser un Convenio Interadministrativo, se está evaluando la posibilidad que sea con la OEI, esto con el objeto que se reduzcan tiempos de selección en página.</t>
  </si>
  <si>
    <t xml:space="preserve">En formulación </t>
  </si>
  <si>
    <t>Santa Fe con un sistema de cuidado</t>
  </si>
  <si>
    <t>Vincular 125 mujeres cuidadoras a estrategias de cuidado</t>
  </si>
  <si>
    <t>Esta meta  tiene contiene dos inciativas ciudadanas ganadoras de los Presupuestos Participativos año 2021 fase 2: se tiene contemplado el desarrollo de las siguientes acciones: Alfabetización digital, Diálogo de cuidadoras, Actividades de autocuidado, Salida pedagógica de autocuidado, yoga, danzas, caminatas ecológicas, Actividades juegos tradicionales</t>
  </si>
  <si>
    <t>Se han realizado mesas de trabajo para la formulación con las mujeres  delegadas por el COLMYG . De igual manera se han realizado reuniones con la punto focal, el jefe de planeación y se revisaron las DTS brindando lineamiento técnico desde el sector a tener en cuenta en la formulación. Lo recogido en esta matriz es producto de las reuniones sostenidas, pero se encuentra pendiente que la punto focal confirme finalmente la información que brinden cada una y cada uno de los formuladores. La formuladora indica que va a ser un Convenio Interadministrativo, se está evaluando la posibilidad que sea con la OEI, esto con el objeto que se reduzcan tiempos de selección en página.</t>
  </si>
  <si>
    <t>San Cristóbal</t>
  </si>
  <si>
    <t>Mujeres empoderadas en San Cristóbal_x000D_</t>
  </si>
  <si>
    <t>Capacitar 750 Personas Para La Construcción De Ciudadanía Y Desarrollo De Capacidades Para El Ejercicio De Derechos De Las Mujeres.</t>
  </si>
  <si>
    <t xml:space="preserve">1.) ESCUELA:  EMPODERARTE                                                                               2.) CAMPEONATO FEMENINO LOCAL DE FÙTBOL “A JUEGO LIMPIO”                                                                                              3.) CARRERA 5K  </t>
  </si>
  <si>
    <t>En formulación</t>
  </si>
  <si>
    <t xml:space="preserve">FORMULADO - REVISADO POR PLANEACIÓN </t>
  </si>
  <si>
    <t xml:space="preserve">EN ESPERA DE COMITÉ CONTRATACIÓN </t>
  </si>
  <si>
    <t>Vincular 1075 Personas En Acciones Para La Prevención Del Feminicidio Y La Violencia Contra La Mujer.</t>
  </si>
  <si>
    <t xml:space="preserve">1.) ESCUELA DEL CUERPO NOS CRECIERON ALAS                                              2.) RED DE MUJERES SEGURAS                                                                          3.) EL ARTE COMO ARMA PARA ERRADICAR LA VIOLENCIA                            4.) NOCHE SIN MIEDO: UNA APUESTA CULTURAL POR LAS VÍCTIMAS DE FEMINICIDIO                                                                                                         5.) CONMEMORACION 25 DE NOVIEMBRE  “DÍA INTERNACIONAL CONTRA LA VIOLENCIA HACIA LAS MUJERES                                                             6.) CONMEMORACIÓN 04 DE DICIEMBRE “DÍA DISTRITAL CONTRA EL FEMINICIDIO” CARAVANA Y CONCIERTO POR LA VIDA </t>
  </si>
  <si>
    <t>San Cristóbal te cuida</t>
  </si>
  <si>
    <t>Vincular 900 Mujeres Cuidadoras A Estrategias De Cuidado (Vigencia 2022)</t>
  </si>
  <si>
    <t>ESTRATEGIA 1:  PAMS (PUNTO DE ATENCION A MUJERES DE SAN CRISTOBAL)                                                                  ESTRATEGIA 2: GALERIA DE LAS MUJERES CUIDADORAS   ESTRATEGIA 3: APRENDIENDO A EMPRENDER</t>
  </si>
  <si>
    <t>Usme</t>
  </si>
  <si>
    <t>Usme libre de violencia contra la Mujer</t>
  </si>
  <si>
    <t>CAPACITAR PERSONAS para la construcción de ciudadanía y desarrollo de capacidades para el ejercicio de derechos de las mujeres</t>
  </si>
  <si>
    <t>Da cumplimiento a las propuestas plantedas en el marco delproceso de presupuestos participativos</t>
  </si>
  <si>
    <t> </t>
  </si>
  <si>
    <t xml:space="preserve"> Desarrollo social y cultural</t>
  </si>
  <si>
    <t xml:space="preserve">VINCULAR PERSONAS acciones para la prevención del feminicidio y la violencia contra la mujer </t>
  </si>
  <si>
    <t>Sistema Distrital del Cuidado</t>
  </si>
  <si>
    <t> Desarrollo social y cultural</t>
  </si>
  <si>
    <t>Empoderamiento de la mujer Usmeña</t>
  </si>
  <si>
    <t>VINCULAR Mujeres cuidadoras a estrategias de cuidado</t>
  </si>
  <si>
    <t>Tunjuelito</t>
  </si>
  <si>
    <t>Tunjuelito sin violenta y libre de feminicidios</t>
  </si>
  <si>
    <t>capacitar personas para la construcción de ciudadania y desarrollo de capacidades para el ejercicio de derechos de las mujeres.</t>
  </si>
  <si>
    <t xml:space="preserve">
En el desarrollo de esta meta buscamos dar cumplimiento a las iniciativas de presupuestos participativos número 19024
 y 15939, por medio de  un Convenio Interadministrativo, donde se plantea la realización de talleres de formación para mujeres de la localidad de Tunjuelito y escenarios de capacitación como foros y semilleros para el fortalecimiento de los proyectos de las mujeres de la localidad desde la promoción de derechos y prevención de violencias.</t>
  </si>
  <si>
    <t>Se desarrollaron capacitaciones a funcionarios que están en el PLT</t>
  </si>
  <si>
    <t>En el desarrollo de este proyecto se busca dar cumplimiento a las iniciativas 15755 y19116  
Frente al desarrollo de esta meta, se realizaran las iniciativas número 15755 y 19116, El proceso se realizara bajo la modalidad de  Selección Abreviada de Menor Cuantía;   donde se materializara la estrategia de guardianas de género, como mecanismo de territorialización de la PPMYEG en la localidad de Tunjuelito mediante la acción eficaz de lideres y lideresas locales, así como el festival de cine y mujer, como estrategia de sensibilización mediante el arte. 
Así mismo, se realizaran procesos de sensibilización y posicionamiento mediante jornadas locales en fechas conmemorativas para las mujeres y la lucha contra las violencias basadas en género.</t>
  </si>
  <si>
    <t>Tunjuelito cuidadora y protectora</t>
  </si>
  <si>
    <t xml:space="preserve">"En el desarrollo de esta meta buscamos dar cumplimiento a las iniciativas de presupuestos participativos número 16165
 y 17050, la modalidad de contratación proyectada para este proceso será selección abreviada
; impulsando acciones que promuevan la resignificación del trabajo de cuidado en la localidad de Tunjuelito, desde una perspectiva de género por medio de espacios de respiro: Danza folclórica y biodanza, yoga, bisutería y artesanías con elementos reciclables, recorridos Inter locales; además de un taller de manicure y un encuentro entre cuidadoras
Es de resaltar que las actividades contaran con una acción transversal de sensibilización en temas relacionados con: la resignificación del trabajo de cuidado, desmitificar los ideales de belleza, el reconocimiento de las mujeres en sus diferentes roles, la importancia de la autonomía económica, derechos de las personas cuidadoras y el desarrollo económico desde la economía del cuidado.
Además el proyecto contempla la contratación de gestoras del cuidado con quienes se buscara realizar sensibilización en la localidad en temas de resignificación del trabajo del cuidado, identificación de personas cuidadoras, entre otras."
</t>
  </si>
  <si>
    <t>Bosa</t>
  </si>
  <si>
    <t>Bosa incondicional con las mujeres</t>
  </si>
  <si>
    <t>capacitar 5236 personas para la construcción de ciudadania y desarrollo de capacidades para el ejercicio de derechos de las mujeres.</t>
  </si>
  <si>
    <t xml:space="preserve">Se realizarán acciones que contribuyan con el desarrollo de capacidades para la apropiación de los enfoques de derechos de las mujeres, diferencial y de género, así como cualificar la toma de decisiones y el ejercicio de control social e incidencia política
Serán estrategias y procesos de formación como semilleros de liderazgo, escuela de formación política, fortalecimiento de las organizaciones de mujeres, formulación y gestión de proyectos, curso de ciudadanía y participación política. </t>
  </si>
  <si>
    <t>N/A</t>
  </si>
  <si>
    <t>Elaboración de anexo técnico.
Socialización del borrador del anexo técnico con la comisión de mujeres el 01/08/2022 y con los integrantes de la mesa de concertación de jóvenes el 05/08/2022.
Elaboración del estudio previo, estudio de mercado, matriz de riesgos y análisis de sector.
Comité de contratación 23/08/2022</t>
  </si>
  <si>
    <t>Ajustes al anexo técnico de acuerdo con las solicitudes y aportes de las mujeres y los jóvenes. Firma de Contrato Interadministrativo con la Universidad Nacional de Colombia.
Publicación de los documentos técnicos en SECOP II</t>
  </si>
  <si>
    <t xml:space="preserve">Inicio de ejecución del Contrato Interadministrativo 510 de 2022 </t>
  </si>
  <si>
    <t>Ejecucón de la fase I de la formación del CIA 510 de 2022</t>
  </si>
  <si>
    <t>jornadas con policía de sensibilización sobre enfoques de la PPMYEG, así como se la Ruta de atención a mujeres de violencias</t>
  </si>
  <si>
    <t>vincular 8700 personas personas en acciones para la prevención del feminicidio y la violencia
contra la mujer</t>
  </si>
  <si>
    <t xml:space="preserve">Realización de acciones para la prevención de violencias contra las mujeres y conmemoración de fechas emblemáticas.
Acciones culturales de resignificación, prevención de violencia sexual en los colegios,  campaña de prevención de violencias contra las mujeres en espacio público y privado, encuentros de intercambio para la garantía y protección del derecho a una vida libre de violencias y a la transformación de los prejuicios culturales, además de asesorías jurídicas colectivas y apropiación de la Ruta Única de Atención a mujeres víctimas de violencias y en riesgo de feminicidio. </t>
  </si>
  <si>
    <t>Ajustes al anexo técnico de acuerdo con las solicitudes y aportes de las mujeres y los jóvenes.
Publicación de los documentos técnicos en SECOP II</t>
  </si>
  <si>
    <t>Inicio de ejecución del Contrato Interadministrativo 510 de 2022, que incorpora acciones de prevención de violencias en el marco de la concertación con jóvenes.</t>
  </si>
  <si>
    <t>Mujeres imparables que cuidan a Bosa</t>
  </si>
  <si>
    <t>Vincular 5079 mujeres cuidadoras a estrategias de cuidado</t>
  </si>
  <si>
    <t>Realización de jornadas de espacios de respiro, actividades de salud mental y acompañamiento grupal psicosocial, curso de cuidado y autocuidado- salida natural, taller de danzaterapia, y estrategias de cuidado como jornadas de asesoría en nutrición y soberanía alimentaria, curso de artes manuales, saberes del cuidado y curso de primeros auxilios.</t>
  </si>
  <si>
    <t>Kennedy</t>
  </si>
  <si>
    <t>Kennedy Derechos de las mujeres</t>
  </si>
  <si>
    <t>capacitar 1200 personas para la construcción de ciudadania y desarrollo de capacidades para el ejercicio de derechos de las mujeres.</t>
  </si>
  <si>
    <t xml:space="preserve">1. Encuentros de intercambio de saberes y sabidurias con procesos intergeneracionales
2. Proceso de formación política, planeación participativa y Derecho a una vida libre de violencias dirigida a organizaciones y mujeres jovenes, LBT, indígenas, NARP, adultas
3. Fortalecimiento procesos organizativos </t>
  </si>
  <si>
    <t>Incluye 2 iniciativas ciudadanas priorizadas en PP2-2021</t>
  </si>
  <si>
    <t xml:space="preserve">Primer comité técnico CPS-356
Presentación pública </t>
  </si>
  <si>
    <t>Socialización proyecto ante COLMYG
Revisión perfiles talento humano
Alistamiento cronograma</t>
  </si>
  <si>
    <t>1. Revisión perfiles
2. Construcción de metodologías
3. Revisión del presupuesto remanente</t>
  </si>
  <si>
    <t>vincular 2000 personas personas en acciones para la prevención del feminicidio y la violencia
contra la mujer</t>
  </si>
  <si>
    <t>1. Conmemoración y Memoria: Marcha 25N, Fogon 4 DIC, conversatorio 8M
2. Resignificación espacios inseguros: recorridos, actos memoria, torneo por la vida, murales, fortalecimiento iniciativas
3. Escucha mujeres: fortalecimiento liderazgos, red de mujeres que orientan , campañas de comunicación
4. Proceso contratación directa para Estrategia #mujeres seguras</t>
  </si>
  <si>
    <t>No se priorizan iniciativas PP2-2021</t>
  </si>
  <si>
    <t>Comité de contratación</t>
  </si>
  <si>
    <t>Se publica en SECOP 19 septiembre LP015-2022</t>
  </si>
  <si>
    <t>Publicación del proceso de Licitación pública en SECOP II</t>
  </si>
  <si>
    <t>Kennedy Cuidadora</t>
  </si>
  <si>
    <t>Vincular 1200 mujeres cuidadoras a estrategias de cuidado</t>
  </si>
  <si>
    <t>1. Estrategias de cuidado
2. Estrategias de formación y capacitación
3. Estratgias de empoderamiento y autonomía
4. Estrategias conmemorativas
5. Incentivo al proceso de participación</t>
  </si>
  <si>
    <t>Adjudicado a G&amp;D Proyectos el 27 de julio</t>
  </si>
  <si>
    <t>Sin información, sin acta de inicio</t>
  </si>
  <si>
    <t>Aprobación de pólizas</t>
  </si>
  <si>
    <t>Firma de acta de inicio</t>
  </si>
  <si>
    <t>Fontibón</t>
  </si>
  <si>
    <t>Un nuevo contrato por los derechos de las mujeres en Fontibón</t>
  </si>
  <si>
    <t>Capacitar personas para la construcción de ciudadania y desarrollo de capacidades para el ejercicio de derechos de las mujeres.</t>
  </si>
  <si>
    <t xml:space="preserve">Desarrollo de Talleres con estudiantes de Instituciones educativas públicas en las siguientes temáticas:
 Derechos de las Mujeres; Sexo- Género; Construcción de identidades de género; Lenguaje Incluyente y comunicación no sexista.
</t>
  </si>
  <si>
    <t>La ALF contrató de manera directa a un equipo de profesionales para adelantar los procesos de sensibilización y formación</t>
  </si>
  <si>
    <t>Realización de talleres</t>
  </si>
  <si>
    <t>Vincular personas personas en acciones para la prevención del feminicidio y la violencia
contra la mujer</t>
  </si>
  <si>
    <t xml:space="preserve">Desarrollo de Talleres con estudiantes de Instituciones educativas públicas en las siguientes temáticas:
 Violencia contra las mujeres en espacios públicos y privados; Ruta ünica de Atención
</t>
  </si>
  <si>
    <t>Un nuevo contrato para mujeres cuidadoras en Fontibón</t>
  </si>
  <si>
    <t>Creación de 7 espacios grupales (1 por UPZ) de actividades de relajación: Yoga, danza, zumba, arte y también espacios de escucha, para que las cuidadoras expresen sus relatos y experiencias.</t>
  </si>
  <si>
    <t>Se proyecta contratación con Universidad Pública, aún sin definir</t>
  </si>
  <si>
    <t>En proceso de recepción de las propuestas de las Universidades Públicas interesadas.</t>
  </si>
  <si>
    <t>Engativá</t>
  </si>
  <si>
    <t>Más mujeres viven una vida libre de violencias en Engativá</t>
  </si>
  <si>
    <t>Capacitar 698 personas para la construcción de ciudadania y desarrollo de capacidades para el ejercicio de derechos de las mujeres.</t>
  </si>
  <si>
    <t>Esta meta  contiene una inciativa ciudadana ganadora de los Presupuestos Participativos año 2021 fase 2. Se tiene contemplado el desarrollo de los siguientes componentes:caracterización de las organizacio0nes de mujeres y colectivos de mujeres existentes de la localidad de Engativá; estrategia de fortalecimiento de capacidades individuales y colectivas de las mujeres  en “fundamentos de planeación, formulación de proyectos, participación y liderazgo”; 8 foros  de intercambio de experiencias de mujeres en su diversidad, lideresas en los diferentes ámbitos sociales de la localidadad, con el fin de reconocer los roles de las mujeres en la Participación y Representación Política de las Mujeres; Estrategia comunicativa que contribuya en la visibilización de las organizaciones comunitarias de mujeres en su diversidad, a través de herramientas digitales.</t>
  </si>
  <si>
    <t xml:space="preserve">Se realiza reunión convocada por la alcaldía local  con la promotora para indicar que de lo propuesto en la iniciativa no se puede realizar explícitamente como se solicitaba por temas presupuestales.  Lo recogido en esta matriz es producto de las reuniones sostenidas en COLMYG, reuniones con punto focal y revisiones de DTS,, pero se encuentra pendiente que la punto focal confirme finalmente la información que le brinden cada una y cada uno de los formuladores. </t>
  </si>
  <si>
    <t xml:space="preserve">El proyecto se encuentra subido en página, será por Licitación Pública, no están los pliegos definitivos en SECOP, están los prepliegos para que quienes se van a presentar puedan hacer observaciones a la alcaldía </t>
  </si>
  <si>
    <t>Comité de Contratación a llevarse a cabo el 10 de octubre de 2022</t>
  </si>
  <si>
    <t>FDLE-487-2022</t>
  </si>
  <si>
    <t xml:space="preserve">PÚBLICADO EN SECOP </t>
  </si>
  <si>
    <t>El 23 de Septiembre conmemoramos DIA INTERNACIONAL CONTRA LA EXPLOTACIÓN SEXUAL Y LA TRATA DE PERSONAS.
23 de septiembre se llevó a cabo en casa mujer respiro la Conmemoración del  día internacional contra la explotación sexual y trata de personas, con las y los cuidadores asistentes sobre la prevención y ruta del delito de la trata se trata de personas, articulación con secretaria de gobierno
Recorrido y caracterización de mujeres trans, avenida Cali socializando ruta de atención en salud, servicios de secretaria de integración social y alcaldía Local De Engativá
Y atención en defensoras y defensores de DDHH CONMEMORACIÓN DEL DIA INTERNACIONAL DE LA NIÑA  sobre alerta temprana 010</t>
  </si>
  <si>
    <t>Vincular 785 personas personas en acciones para la prevención del feminicidio y la violencia
contra la mujer</t>
  </si>
  <si>
    <t xml:space="preserve">Esta meta  contiene una inciativa ciudadana ganadoras de los Presupuestos Participativos año 2021 fase 2. Se tiene contemplado el desarrollo de los siguientes componentes: Estrategia fortalecimiento para la prevención del feminicidio; resignificación de espacios Inseguros para las mujeres; Conmemoración de fechas emblemáticas (25 N y 4 D); estrategia de atención y seguimiento a mujeres víctimas de violencias (apóyo Psicosocial y jurídico) </t>
  </si>
  <si>
    <t xml:space="preserve">Se realiza reunión convocada por la alcaldía local  con la promotora.  Lo recogido en esta matriz es producto de las reuniones sostenidas en COLMYG, reuniones con punto focal y revisiones de DTS,, pero se encuentra pendiente que la punto focal confirme finalmente la información que le brinden cada una y cada uno de los formuladores. </t>
  </si>
  <si>
    <t>Sistema local de cuidado</t>
  </si>
  <si>
    <r>
      <rPr>
        <sz val="11"/>
        <color rgb="FF000000"/>
        <rFont val="Calibri"/>
        <family val="2"/>
      </rPr>
      <t xml:space="preserve">Vincular </t>
    </r>
    <r>
      <rPr>
        <b/>
        <sz val="11"/>
        <color rgb="FF000000"/>
        <rFont val="Calibri"/>
        <family val="2"/>
      </rPr>
      <t>676</t>
    </r>
    <r>
      <rPr>
        <sz val="11"/>
        <color rgb="FF000000"/>
        <rFont val="Calibri"/>
        <family val="2"/>
      </rPr>
      <t xml:space="preserve"> personas cuidadoras a estrategias de cuidado</t>
    </r>
  </si>
  <si>
    <t>Esta meta  contiene una inciativa ciudadana ganadoras de los Presupuestos Participativos año 2021 fase 2. Se tiene contemplado el desarrollo de los siguientes componentes:  Sensibilización sobre el cuidado; Proceso de capacitación en política pública de mujer y economía del cuidado; Implementar un espacio de respiro para cuidadoras y cuidadores de la localidad de Engativá mediante la realización de un recorrido guiado al cerro de Monserrate;  Dos conversatorios dirigidos a cuidadoras y cuidadores, grupos familiares de las y los cuidadores de la localidad de Engativá, con el objetivo de generar espacios de promoción, sensibilización y reflexión crítica sobre la corresponsabilidad de las labores de cuidado; Una estrategia comunicativa y pedagógica para promover, sensibilizar y reflexionar sobre la corresponsabilidad y redistribución del trabajo de cuidado no remunerado; estrategia de Coaching para el desarrollo humano; Una estrategia de apoyo en la disminución de cargas de las labores del cuidado desempeñadas por cuidadoras y cuidadores de la localidad; Un taller de reflexión sobre el trabajo del cuidado no remunerado y la redistribución de los trabajos de cuidado y apoyo en el hogar, dirigido a hombres de la localidad.</t>
  </si>
  <si>
    <t xml:space="preserve">Se realiza reunión convocada por la alcaldía local  con la promotora.  Lo recogido en esta matriz es producto de las reuniones sostenidas en COLMYG, reuniones con punto focal y revisiones de DTS, pero se encuentra pendiente que la punto focal confirme finalmente la información que le brinden cada una y cada uno de los formuladores. </t>
  </si>
  <si>
    <t>Suba</t>
  </si>
  <si>
    <t>Mujeres libres, seguras y sin miedo</t>
  </si>
  <si>
    <t>Vincular a 4.000 personas para la construcción de ciudadania y desarrollo de capacidades para el ejercicio de derechos de las mujeres.</t>
  </si>
  <si>
    <t>Esta meta corresponde integralmente a los criterios de sector y por tanto a la materialización de la PPMYEG</t>
  </si>
  <si>
    <t>PENDIENTE VERIFICAR ESTADO CON ALCALDIA LOCAL</t>
  </si>
  <si>
    <t>Formulación</t>
  </si>
  <si>
    <t>Presentación a comité de contratación</t>
  </si>
  <si>
    <t>Aprobado en comité de contratación</t>
  </si>
  <si>
    <t>Publicación en Plataforma SECOP II</t>
  </si>
  <si>
    <t>En evaluación y observaciones</t>
  </si>
  <si>
    <t> $                564.978.652 </t>
  </si>
  <si>
    <t> $                 50.380.000 </t>
  </si>
  <si>
    <t>Vincular 4,000 personas </t>
  </si>
  <si>
    <t>Vincular 1,000 personas </t>
  </si>
  <si>
    <t>Pendiente de adjudicar. En etapa de observaciones</t>
  </si>
  <si>
    <t>PRESTAR LOS SERVICIOS PROFESIONALES, TÉCNICOS Y OPERATIVOS PARA REALIZAR ACCIONES DE EMPODERAMIENTO Y DESARROLLO DE CAPACIDADES QUE FORTALEZCAN LA CONSTRUCCIÓN DE CIUDADANÍA, LA PROMOCIÓN DE LOS DERECHOS DE LAS MUJERES, LA PREVENCIÓN DEL FEMINICIDIO Y VIOLENCIAS EN CONTRA DE ELLAS; TENIENDO EN CUENTA LA DIVERSIDAD QUE LAS CONSTITUYE, LAS CONDICIONES EN LAS QUE VIVEN Y EL ENFOQUE DIFERENCIAL</t>
  </si>
  <si>
    <t> $                      483.418.935 </t>
  </si>
  <si>
    <t>vincular a 6.800 personas personas en acciones para la prevención del feminicidio y la violencia
contra la mujer</t>
  </si>
  <si>
    <t> $            1.491.389.348 </t>
  </si>
  <si>
    <t> $                 72.050.000 </t>
  </si>
  <si>
    <t>Vincular 6.800 personas</t>
  </si>
  <si>
    <t>Vincular 1.700 personas</t>
  </si>
  <si>
    <t> $                  1.412.789.348 </t>
  </si>
  <si>
    <t>Mujeres guardianas del cuidado</t>
  </si>
  <si>
    <t>Vincular 3000 mujeres cuidadoras a estrategias de cuidado</t>
  </si>
  <si>
    <t> $                668.458.000 </t>
  </si>
  <si>
    <t> $                 40.150.000 </t>
  </si>
  <si>
    <t>Vincular 3.000 mujeres cuidadoras </t>
  </si>
  <si>
    <t>Vincular 750 mujeres cuidadoras </t>
  </si>
  <si>
    <t>PRESTAR LOS SERVICIOS TECNICOS, LOGÍSTICOS Y PROFESIONALES PARA REALIZAR ACCIONES QUE PROMUEVAN EL EMPODERAMIENTO Y DESARROLLO DE ESTRATEGIAS DE CUIDADO PARA LAS MUJERES CUIDADORAS EN TODAS SUS CONDICIONES Y DIVERSIDADES DE LA LOCALIDAD DE SUBA</t>
  </si>
  <si>
    <t> $                      626.688.233 </t>
  </si>
  <si>
    <t>Barrios Unidos</t>
  </si>
  <si>
    <t>Yuliana Samboní</t>
  </si>
  <si>
    <t>capacitar 980 personas para la construcción de ciudadania y desarrollo de capacidades para el ejercicio de derechos de las mujeres.</t>
  </si>
  <si>
    <t xml:space="preserve">Apoyo a iniciativas con los siguientes momentos:
1. Proceso de formación de 22 horas.
2. Visitas presenciales de seguimiento a las iniciativas. 
3. Entrega de incentivos. 
4. Ejecución.
5. Cierre.
</t>
  </si>
  <si>
    <t>En formulación.</t>
  </si>
  <si>
    <t>Revisión del anexo técnico y del estudio previo. 
Firma del Convenio interadministrativo con PNUD.</t>
  </si>
  <si>
    <t>Se inicia ejecución del proceso. 
Se desarrolla primer Comité de seguimiento. FLDBU RE 261.2022 Con el Programa para el Desarrollo de las Naciones Unidas PNUD</t>
  </si>
  <si>
    <t xml:space="preserve">Proceso en ejecución. 
Se inicia la convocatoria para la inscripción de iniciativas. </t>
  </si>
  <si>
    <t>Proceso en ejecucion, Iniciativas seleccionadas y en proceso de formacion</t>
  </si>
  <si>
    <t>393,509,500</t>
  </si>
  <si>
    <t>FLBURE 2612022</t>
  </si>
  <si>
    <t>AUNAR ESFUERZOS TECNICOS, JURIDICOS, ADMINISTRATIVOS Y FINANCIEROS ENTRE EL PROGRAMA DE LAS NACIONES UNIDAS PARA EL DESARROLLO Y EL FONDO DE DESARROLLO LOCAL DE BARRIOS UNIDOS PARA FORTALECER LA CONSTRUCCIÓN DE LA CIUDADANÍA Y EL DESARROLLO DE CAPACIDADES PARA EL EJERCICIO DE LOS DERECHOS DE LAS MUJERES EN LA LOCALIDAD DE BARRIOS UNIDOS EN EL MARCO DEL PROYECTO 2057 - YULIANA SAMBONÍ</t>
  </si>
  <si>
    <t>300,000,000</t>
  </si>
  <si>
    <t>1. Inclusión del Decreto 332 de 2020. 
2. Realización de cuatro Festivales contra las violencias basadas en género. 
3. Realización la estrategia itinerante de  prevención de violencias basadas en género.
4. Realización del Foro en la piel de las mujeres. 
5. Jornada en zona de alto impacto siete de agosto</t>
  </si>
  <si>
    <t xml:space="preserve">Revisión del anexo técnico y del estudio previo. </t>
  </si>
  <si>
    <t xml:space="preserve">En adjudicación. </t>
  </si>
  <si>
    <t>Se estima que la adjudicación se realice aproximadamente el 26 de septiembre.</t>
  </si>
  <si>
    <t>Proceso adjudicado. Selección Abreviada de Menor Cuantía: FDLBU – SAMC 228 – 2022 suscrito con el operador OFIBEST S.A.S.   
Se desarrolla primer Comité de seguimiento.</t>
  </si>
  <si>
    <t>Proceso en ejecución. Realizacion de 5 eventos de los programados</t>
  </si>
  <si>
    <t>Proceso en ejecución. Realizacion de 7 eventos de los programados</t>
  </si>
  <si>
    <t>270,860,500</t>
  </si>
  <si>
    <t>FLDBU CPS248</t>
  </si>
  <si>
    <t>PRESTAR SERVICIOS A MONTO AGOTABLE DE LOS INSUMOS NECESARIOS PARA EL DESARROLLO DE LAS ACTIVIDADES PARA LA PREVENCIÓN DEL FEMINICIDIO Y LA VIOLENCIA CONTRA LAS MUJERES EN EL MARCO DEL PROYECTO 2057 YULIANA SAMBONI</t>
  </si>
  <si>
    <t>161,000,000</t>
  </si>
  <si>
    <t xml:space="preserve">Sistema local de cuidado </t>
  </si>
  <si>
    <t>Vincular 250 personas cuidadoras a estrategias de cuidado</t>
  </si>
  <si>
    <t xml:space="preserve">Realización de las siguientes actividades: 
1.	Repartiendo las cargas en el hogar.
2.	Las fortalezas de las mujeres cuidadoras.
3.	Recuperando la alegría.
4.	Cuidando de quienes nos cuidan.
5.	Tiempo para mi…. Bienestar para todos.
</t>
  </si>
  <si>
    <t xml:space="preserve">Revisión del anexo técnico.
En formulación.
</t>
  </si>
  <si>
    <t xml:space="preserve">El proceso fue revisado en Comité de contratación. 
Fue subido al SECOP y se está recibiendo observaciones, se espera ser adjudicado el 19 de diciembre. 
Proceso SECOP: FDLBU - LP267 - 2022. </t>
  </si>
  <si>
    <t>En espera de adjudicacion</t>
  </si>
  <si>
    <t>287,000,000</t>
  </si>
  <si>
    <t>Teusaquillo</t>
  </si>
  <si>
    <t>desarrollo social y cultural</t>
  </si>
  <si>
    <t>Teusaquillo Localidad segura para las mujeres</t>
  </si>
  <si>
    <t>vincular  personas en acciones para la prevención del feminicidio y la violencia
contra la mujer</t>
  </si>
  <si>
    <t>Iniciativa 5. Más mujeres y más arte por la defensa de nuestros derechos
Objetivo
Vincular 400 personas en acciones para la prevención del feminicidio y las violencias
contra las mujeres al generar espacios de reflexión, creación y formación sobre el
reconocimiento de los derechos de las mujeres, a partir de diferentes lenguajes artísticos,
procesos territoriales y colectivos, con el fin de aportar a la transformación cultural hacia la
equidad, la superación de las diferencias y el disfrute pleno de los derechos de niñas y mujeres. La iniciativa se desarrolla mediante actividades de promoción, una estrategia de
comunicación comunitaria y espacios de creación artística.
Población objetivo
• Comunidad de Teusaquillo (mujeres, hombres, identidades no binarias, sin
discriminación por ningún tipo de condición), mayores de 14 años y que pertenezcan
a organizaciones sociales, Juntas de Acción Comunal, instancias sociales, artísticas
y/o políticas, al igual que la comunidad que reside, trabaja y/o estudia en la
localidad.
• Población con identidad de género no binaria, femenina y/o población transexual.
• Población LGBTIQ+
• Población Afrodescendientes, Palenqueros, Raizales, Pueblos Indígenas o
Comunidad Rom.
• Población en condición de migrante, refugiada, víctimas del conflicto armado,
participante en el proceso de paz, campesina, personas en condición de
discapacidad, víctimas de violencia basada en género.
Actividades por desarrollar
En esta iniciativa las actividades corresponden a cada uno de los objetivos específicos, de la
siguiente manera:
Objetivo 1: Promover el conocimiento y la apropiación de los derechos a una vida libre de
violencias y a una cultura libre de sexismos entre la comunidad de Teusaquillo, a través de
actividades de promoción y una estrategia de comunicación comunitaria.
• Intervenciones Artísticas: Apropiándonos del espacio público
Implementación de (3) tres intervenciones artísticas de expresión gráfica, colectiva y
empoderante para la recuperación del espacio público y la reivindicación de la presencia de
las mujeres en el mismo. El proceso busca el empoderamiento femenino, la expresión y
visibilización de los procesos autogestionados y de promoción de los derechos de las
mujeres con especial énfasis en el derecho a una vida libre de violencias:
1. Mural “Teusaquillo empoderada”
2. Video mapping en el espacio público
3. Performance- Renaciendo para la pervivencia
• La voz de la mujer: Una vida libre de violencias
1. Taller serigrafía
2. Taller fanzine: “Violencias y cuerpos feminizados” 3. Taller Clip-1 minuto libre de sexismo
4. Reportería con enfoque de género diferencial.
5. Conversatorio: Hablemos de lenguaje incluyente
Objetivo 2: Incentivar escenarios de participación ciudadana que busquen la superación de
estereotipos culturales sexistas y promuevan el derecho de las niñas y las mujeres a una
vida libre de violencia.
Actividades
El trabajo se enfocará en dos aspectos.
• Participación ciudadana: Dialoguemos sobre la cultura de la violencia y la
corresponsabilidad
1. Dialoguemos sobre la cultura de la violencia y la corresponsabilidad
2. Cartografías
3. Mapeo de asociaciones
• Formación y participación para una vida libre de estereotipos de género y
violencias
1. Mesas de discusión sobre estereotipos machistas. Distribuidas por sesiones:
a. Sesión 1: Transformación de estereotipos
b. Sesión 2: Transformación de estereotipos étnicos frente a las mujeres afro:
machistas frente a las mujeres
c. Sesión 3: Transformación de estereotipos ellos, ellas y elles (frente a la
comunidad LGBTIQ+)
d. Sesión 4: Transformación de estereotipos masculinos:
2. Taller: Estereotipos machistas en la música colombiana. Acción compartida teórica
y práctica sobre música colombiana en clave de género y selección musical por Rulos
Vynil Club. Este espacio será acompañado por una experta en género que aportará
a la metodología y discusión del taller
Objetivo 3: Generar espacios de creación artística entorno a la superación de los
estereotipos culturales machistas y de las violencias basadas en género.
Talleres de creación artística, artesanal y de juntanza alrededor de los estereotipos o
violencia
Los espacios se desarrollarán así:
1. Taller de cerámica 2. Taller oralitura con comunidades indígenas
3. Ciclo recorrido nocturno
4. Recorridos patrimoniales
5. Juntanza sobre el espejo
También implica una actividad de cierre que incluye exposición de productos de las
actividades del proyecto y feria de emprendimiento.</t>
  </si>
  <si>
    <t>CONVENIO PNUD</t>
  </si>
  <si>
    <t>FORMULACIÓN</t>
  </si>
  <si>
    <t>SUSCRIPCIÓN</t>
  </si>
  <si>
    <t>SUSCRIPVIÓN CONVENIO PNUD- OPERADOR</t>
  </si>
  <si>
    <t>SUSCRIPCIÓN CONVENIO PNUD</t>
  </si>
  <si>
    <t>SUSCRIPCIÓN CONVENIO PNUD Noviembre 8 2022</t>
  </si>
  <si>
    <t>EJECUCIÓN</t>
  </si>
  <si>
    <t>Convenio de cooperación 198 con PNUD</t>
  </si>
  <si>
    <t xml:space="preserve">Aunar esfuerzos para contribuir al fortalecimiento de la participación ciudadana en la localidad de Teusaquillo, acompañando la implementación de la estrategia de presupuestos participativos mediante la formación y empoderamiento de organizaciones sociales para promover su incidencia en el desarrollo sostenible territorial y afianzar el dialogo con la institucionalidad local </t>
  </si>
  <si>
    <t>Teusaquillo un nuevo contrato social con igualdad de oportunidades para vincular mujeres cuidadoras a estrategias del cuidado</t>
  </si>
  <si>
    <t>Vincular 430 mujeres cuidadoras a las estrategias de cuidado que promuevan el ejercicio de
derechos por parte de las mujeres cuidadoras en su diversidad contribuyendo a su bienestar
físico, emocional, mental y a su autonomía mediante el desarrollo, fortalecimiento de
capacidades individuales y comunitarias.
Población beneficiada
Mujeres cuidadoras y personas que estén bajo su cuidado, pertenecientes a la localidad de
Teusaquillo.
Actividades por desarrollar
1. Escenarios de respiro
2. Encuentros deportivos
3. Actividades culturales
4. Espacios de relajación
5. Escenarios de cuidado
6. Espacios sicosociales para liberar el estrés
7. Espacios de orientación socio jurídica
8. Talleres de cómo ejercer el autocuidado
9. Actividades para mujeres de la comunidad Narp dedicadas al cuidado y buen vivir
10. Compartir experiencias en salud mental, que tenga conocimiento en la política
pública de mujer y género.
11. Actividades para las mujeres indígenas de los diferentes pueblos, desde la medicina
ancestral dedicadas al buen vivi</t>
  </si>
  <si>
    <t>SUSCRIPCIÓN CONVENIO PNUD-OPERADOR</t>
  </si>
  <si>
    <t>Los Mártires</t>
  </si>
  <si>
    <t>Mártires libre de violencias</t>
  </si>
  <si>
    <t>capacitar 200 personas para la construcción de ciudadania y desarrollo de capacidades para el ejercicio de derechos de las mujeres.</t>
  </si>
  <si>
    <t>1. Priorización en la contratación de mujeres artistas, promotoras, talleristas para la ejecución del contrato
2. Proceso de formación y sensibilización en  DDHH de las mujeres y PPMYEG, alternado con proceso de formación deportiva -PATINAJE dirigido a NNA y otro grupo para adultas
3. cierre del proceso en el marco del 11 de octubre Día Internacional de la niña con presentación de revista deportiva y obra de teatro sobre la construcción de ciudadanía
4. Entrega de KITS Deportivos (rodilleras, uniforme patinaje, tula, casco, coderas y guantes)</t>
  </si>
  <si>
    <t>Incluye
1 iniciativa construcción de ciudadanía
2 iniciativas feminicidio
3 iniciativas enfoque diferencial</t>
  </si>
  <si>
    <t xml:space="preserve">
En Formulación , Alcaldía atiende las observaciones realizadas por equipo SDMujer  y presenta el avance de transversalización en COLMYG</t>
  </si>
  <si>
    <t>1. Se realiza mesa de trabajo con referenta y formuladora el 4 de agosto, en donde se identifica la oportunidad para incluir una actividad más relacionada con prevención de Feminicidio y se acuerda una revisión final del documento con las Promotoras para la presentación final de la formulación y así , enviar a comité de contratación
2. Se realiza encuentro con promotora iniciativa Construcción de Ciudadanía
3. Se revisa situación de retiro con promotor iniciativas de las dos metas
4. Se realiza revisión final de la formulación</t>
  </si>
  <si>
    <t>Revisión de documentos precontractuales por parte de Planeación / Jurídica.  Se planifica la presentación del proceso a Comité de Contratación</t>
  </si>
  <si>
    <t>Proyecto en Comité de Contratación</t>
  </si>
  <si>
    <t>Se entregan documentos para revisión y cargue en la plataforma SECOP</t>
  </si>
  <si>
    <t xml:space="preserve">Se carga proceso en plataforma Secop y se procede a cargar observaciones realizados a prepliego para posterior cargue de definitivos y continuación del proceso.. </t>
  </si>
  <si>
    <t>593,768,000</t>
  </si>
  <si>
    <t>Contratar los servicios para la construcción de 
ciudadanía y desarrollo de capacidades para el ejercicio de derechos de las mujeres así como en 
acciones para la prevención del feminicidio y la violencia contra la mujer</t>
  </si>
  <si>
    <t>reuniones con secretaria de seguridad, secretaria de la mujer haciendo seguimiento de casos de tratas de personas y casos de violencia hacia la población LGBTIQ</t>
  </si>
  <si>
    <t>vincular 375 personas personas en acciones para la prevención del feminicidio y la violencia
contra la mujer</t>
  </si>
  <si>
    <t>1. Proceso de construción y puesta en escena de obra de Teatro, en el marco del 25N
2. Proceso de formación en el derecho a una vida libre de violencias
3. recorridos exploratorios
4. Creación y difusión de campaña de comunicación que contempla 3 VIDEOS
5. Presentación de campaña en el marco del 4 DIC, que incluye presentación de grupos artísticos y obra de teatro
6. Elaboración de un mural en el marco del 25N como resignificación de un espacio inseguro
7. Entrega de KITS con rutas de atención en iman, cuelga puertas, sombrillas, agendas, esferos, tula)
8. Proceso con Bares , acompañamiento de Cultura Festiva Batucada /KIT de establecimientos seguros para las mujeres</t>
  </si>
  <si>
    <t>Desarrollo de la economía local</t>
  </si>
  <si>
    <t>Mártires cuidadora</t>
  </si>
  <si>
    <t>Vincular 200 mujeres cuidadoras a estrategias de cuidado</t>
  </si>
  <si>
    <t>1. Escuela de formación en herramientas técnicas, tecnológicas y estrategias de negocio
2. Actividades de respiro durante la formación
3. Elaboración de murales para la transformación cultural en torno al cuidado
3. KIT para talleres  (libetras , esferos, rutas de atención, cuelgapuertas,
4. Actividad de cierre CINEFORO como jornada de respiro , en torno a la transformación cultural
5. vinculación de talento local artistas urbanas</t>
  </si>
  <si>
    <t>incluye dos iniciativas ciudadanas</t>
  </si>
  <si>
    <t>1. Se definen los perfiles de talento humano para incluir en el proyecto
2. Se realiza la última revisión de la formulación con el apoyo de la coordinadora de manzana</t>
  </si>
  <si>
    <t>Revisión de documentos precontractuales por parte de Planeación / Jurídica. Se planifica la presentación del proceso a Comité de COntratación</t>
  </si>
  <si>
    <t>Se programa comité de contratación para el día 12 de octubre de 2022.</t>
  </si>
  <si>
    <t>Inicio de ejecución del proyecto</t>
  </si>
  <si>
    <t>Antonio Nariño</t>
  </si>
  <si>
    <t>para el desarrollo de capacidades y el fomento de los derechos de las mujeres</t>
  </si>
  <si>
    <t>capacitar 800 personas para la construcción de ciudadania y desarrollo de capacidades para el ejercicio de derechos de las mujeres.</t>
  </si>
  <si>
    <t>1. Inclusión del Decreto 332 de 2020.
2. Diplomado para mujeres en formulación de proyectos con enfoque de género.</t>
  </si>
  <si>
    <t>Anexo técnico y estudio previo revisados por el sector. Comité de contratación.</t>
  </si>
  <si>
    <t>A la espera de CDP, convenio firmado con la UNAD</t>
  </si>
  <si>
    <t>No aplica</t>
  </si>
  <si>
    <t>Prestación de Servicios para realizar una acción pedagógica que fortalezca la implementación de proyectos de cooperación internacional para las mujeres de la localidad de Antonio Nariño</t>
  </si>
  <si>
    <t>vincular 1000 personas personas en acciones para la prevención del feminicidio y la violencia
contra la mujer</t>
  </si>
  <si>
    <t>1. Inclusión del Decreto 332 de 2020.
2. Curso de defensa personal femenino WEN-DO. 
3. Taller de Lettering Curso de elaboración de jabones “NO TE LAVES LAS MANOS”
4. Taller de tejido de mochilas “SANANDO HERIDAS CON PUNTADAS”
5. Desarrollo de actividad reapropiación y resignificación de espacios públicos.</t>
  </si>
  <si>
    <t xml:space="preserve">Anexo técnico y estudio previo revisados por el sector. Comité de contratación y adjudicación </t>
  </si>
  <si>
    <t>29,7</t>
  </si>
  <si>
    <t>PRESTACIÓN DE SERVICIOS PARA SENSIBILIZAR Y PREVENIR LA VIOLENCIA DE GÉNERO CONTRA LA MUJER,IDENTIFICANDO EL RIESGO DE FEMINICIDIO EN LA LOCALIDAD DE ANTONIO NARIÑO</t>
  </si>
  <si>
    <t>Acciones para las personas cuidadoras</t>
  </si>
  <si>
    <t>Vincular 850 mujeres cuidadoras a estrategias de cuidado</t>
  </si>
  <si>
    <t>1. Inclusión del Decreto 332 de 2020.
2. Componente de formación práctica y pedagógica en: Autocuidado, cuidados desde la alimentación, remedios ancestrales, higiene corporal, los órganos sexuales/reproductores, la menstruación y el parto, la menopausia, relajación y manejo de estrés; y Economía del cuidado.
3. Componente de respiro: Jornada de respiro con diferentes actividades.</t>
  </si>
  <si>
    <t>Anexo técnico y estudio previo revisados por el sector.</t>
  </si>
  <si>
    <t xml:space="preserve">Comité de contratación y adjudicación </t>
  </si>
  <si>
    <t>42,6</t>
  </si>
  <si>
    <t>PRESTACIÓN DE SERVICIOS PARA LLEVAR A CABO LAS JORNADAS DE ATENCIÓN Y CUIDADO DE LAS PERSONAS CUIDADORAS (NIÑOS Y NIÑAS MENORES DE 5 AÑOS, PERSONAS CON DISCAPACIDAD Y ADULTOS MAYORES), MEDIANTE ESTRATEGIAS DE RESPIRO, DE BIENESTAR FÍSICO Y
FORTALECIMIENTO DE SUS CAPACIDADES EN LA LOCALIDAD ANTONIO NARIÑO</t>
  </si>
  <si>
    <t>Puente Aranda</t>
  </si>
  <si>
    <t>Mujeres Libres y Seguras en Puente Aranda</t>
  </si>
  <si>
    <t>Vincular 500 personas personas en acciones para la prevención del feminicidio y la violencia
contra la mujer</t>
  </si>
  <si>
    <t>•	Se vinculó una (1) propuesta priorizada de presupuestos participativos: Propuesta pedagógica contra el feminicidio y violencia.
•	Se vincularon dos (2) iniciativas por concertación  
•	Jóvenes: Embajadoras de una nueva historia. 
•	Indígenas: El cuerpo de la mujer como primer territorio libre de violencias. 
•	Conmemoración 25 de noviembre día de la eliminación de la violencia contra la mujer: cine y debate.
•	Conmemoración 4 de diciembre día distrital contra el feminicidio: Caminata nocturna por los derechos de las mujeres.</t>
  </si>
  <si>
    <t>Se presentaron alertas respecto a la importancia de involucrar a las mujeres en el proceso de formulación, para lo cual se desarrolló mesa de trabajo con las lideresas de (3) UPZ.</t>
  </si>
  <si>
    <t>Se realizó el primer Comité de contratción y se formularon ajustes al proceso.
Necesidad de ajustar el PAAC de pagos. Se verifica la inclusión del Decreto 332, así como el  criterios  de selección favorable para MiPYMES de acuerdo con la Resolución 1860 de 2021 por medio de Número de contratros</t>
  </si>
  <si>
    <t>Publicado en el SECOP II. Para adjudicación."•	Se vinculó una (1) propuesta priorizada de presupuestos participativos: Propuesta pedagógica contra el feminicidio y violencia.
•	Se vincularon dos (2) iniciativas por concertación  
•	Jóvenes: Embajadoras de una nueva historia. 
•	Indígenas: El cuerpo de la mujer como primer territorio libre de violencias. 
•	Conmemoración 25 de noviembre día de la eliminación de la violencia contra la mujer: cine y debate.
•	Conmemoración 4 de diciembre día distrital contra el feminicidio: Caminata nocturna por los derechos de las mujeres."</t>
  </si>
  <si>
    <t xml:space="preserve">La audiencia de ajudicación es el próximo lunes 03 de octubre. Se postularon (25) proponentes la cual será cargado en el SECOP de acuerdo con las obversaciones realizados. 
Evaluación econónomica de acuerdo a la TMR, así como items no ofertables. 
Formato técnico y de calidad por número de beneficiaros. 
Subsanación de criterios habilitantes. </t>
  </si>
  <si>
    <t xml:space="preserve">Proceso adjudicado el día 4 de octubre mediante audiencia pública; operador ganador Fundesco. Fecha programada para firmar acta de incio el día 20 de octubre de 2022, y fecha de primer comite tecnico el 21 de octubre de 2022 para definir ejecución y realización de actividades y eventos </t>
  </si>
  <si>
    <t xml:space="preserve">Se realizó primer comité tecnico el 01 de noviembre de 2022 y comité extraordinario con el operador. De igual forma se realizó sensibiliación y selección de perfiles de promotores de presupuestos participativos al igual que cronogrma de ejecución </t>
  </si>
  <si>
    <t>Se realizó evento de conmemoración del día distrital contra el feminicidio el día 3 de diciembre de 2022 en plaza de la hoja, se realizó muro de conmemoración, batucada y caminata por el barrio cundinamarca para la resignificación de espacios inseguros para las mujeres</t>
  </si>
  <si>
    <t>MENORES DE 5 AÑOS, PERSONAS CON DISCAPACIDAD Y ADULTOS MAYORES), MEDIANTE ESTRATEGIAS DE RESPIRO, DE BIENESTAR FÍSICO Y</t>
  </si>
  <si>
    <t>Mujeres Cuidadoras en un nuevo contrato social para Puente Aranda</t>
  </si>
  <si>
    <t>Vincular 100 mujeres cuidadoras a estrategias de cuidado</t>
  </si>
  <si>
    <t>•	Formación o espacios de respiro a mujeres cuidadoras de personas con discapacidad leve y/o moderada.
•	Espacios de esparcimiento dirigidos a personas sujetos de cuidado, con discapacidad leve o moderada (Duplas).
•	Se vinculó una (1) iniciativa priorizada: Cuidando mi ser: Vida, arte y yoga</t>
  </si>
  <si>
    <t>Se presentaron alertas respecto a la importancia de involucrar a las mujeres en el proceso de formulación, para lo cual se desarrolló mesa de trabajo con las lideresas de (3) UPZ.
Se solicita incluir en el proceso de formulación las conmemoraciones de fechas emblematicas acorde con el PLS</t>
  </si>
  <si>
    <t xml:space="preserve">La audiencia de ajudicación es el proximo lunes 03 de octubre. Se postularon (25) proponentes la cual será cargado en el SECOP de acuerdo con las obversaciones realizados. 
Evaluación econónomica de acuerdo a la TMR, así como items no ofertables. 
Formato técnico y de calidad por número de beneficiaros. 
Subsanación de criterios habilitantes. </t>
  </si>
  <si>
    <t>FORTALECIMIENTO DE SUS CAPACIDADES EN LA LOCALIDAD ANTONIO NARIÑO</t>
  </si>
  <si>
    <t>La Candelaria</t>
  </si>
  <si>
    <t>Desarrollo social y cultural.</t>
  </si>
  <si>
    <t>La Candelaria segura: mujeres libres de violencias</t>
  </si>
  <si>
    <t>Vincular Personas en acciones para la prevención del feminicidio y la violencia contra la mujer, principalmente aquellas mujeres víctimas de violencias y/o riesgo de feminicidio y a las mujeres que ejercen trabajos sexuales en La Candelaria.</t>
  </si>
  <si>
    <t>Diagnosticos diferenciales por sexo, lenguaje incluyente, solicitud al operador de capacitarse previamente en temas de género,  inclusión de mujeres de la comunidad en el comité técnico del contrato, aplicación de Decreto 1860 de 2021 dando puntaje a los emprendimientos de mujeres en la evaluación. Inclusión de priorización a los emprendimientos de mujeres en los criterios de desempate.  Formulación con criterio diferencial etnico, vinculación de mujeres de la localidad laboralmente en el proyecto</t>
  </si>
  <si>
    <t>El proceso de selección del proyecto fue lanzado el 06 de septiembre y se espera realizar la adjudicación al finalizar el mismo mes</t>
  </si>
  <si>
    <t>Formulación  y ajustes finales</t>
  </si>
  <si>
    <t>RUU</t>
  </si>
  <si>
    <t>Mujeres con una vida libre de violencia y con confianza en la justicia en Rafael Uribe Uribe</t>
  </si>
  <si>
    <t>capacitar 650 personas para la construcción de ciudadania y desarrollo de capacidades para el ejercicio de derechos de las mujeres.</t>
  </si>
  <si>
    <t>Propuesta del sector mujer, gano una propuesta ciudadana para la formulación. Conmemoración 08 de marzo carrerar atletica,  formación en secop a organizaciones de mujeres. -- Factor de ponderación adicional  dupla de cuidado</t>
  </si>
  <si>
    <t xml:space="preserve">Formulación </t>
  </si>
  <si>
    <t>Solicitud de CDP</t>
  </si>
  <si>
    <t>SECOP</t>
  </si>
  <si>
    <t>vincular2000 personas personas en acciones para la prevención del feminicidio y la violencia
contra la mujer</t>
  </si>
  <si>
    <t>Propuesta del sector mujer, gano una propuesta ciudadana para la formulación. Conmemoración  del 25 de Noviembre   y 04 de diciembre,  resignifación de espacios inseguros, formación en habilidades manuales y talleres de prevención. -- Factor de ponderación adicional  de cuidado</t>
  </si>
  <si>
    <t>Autocuidado y bienestar de la comunidad en Rafael Uribe Uribe</t>
  </si>
  <si>
    <t>Vincular 1400 personas cuidadoras a estrategias de cuidado</t>
  </si>
  <si>
    <t xml:space="preserve">Propuesta del sector mujer, gano una propuesta ciudadana para la formulación. Espacios de respiro danza, teatro, SPA, Yoga , Salida ecologica y recreativa dupla de cuidado. Entregables </t>
  </si>
  <si>
    <t>Contratación</t>
  </si>
  <si>
    <t xml:space="preserve">Ciudad Bolívar </t>
  </si>
  <si>
    <t>Un nuevo contrato social por las mujeres de Ciudad Bolívar</t>
  </si>
  <si>
    <t>Capacitar 2.000 personas para la construcción de ciudadania y desarrollo de capacidades para el ejercicio de derechos de las mujeres.</t>
  </si>
  <si>
    <t>Se desarrollarán los siguientes componentes:
1.Semillero de mujeres constructoras de ciudadanía. Proceso de formación política en los 8 derechos de la PPMYEG a través de Escuelas creativas de de arte, moda, diseño textil, emprendimientos y vocación profesional:
*Escuela de Tejido de amigurumi
*Escuela de maquillaje
*Escuela de curso de velas
*Escuela de Manicure
*Escuela de manualidades en resina
*Escuuela de joyería en mostacilla
*Escuela de autonomia social y política de comunidades negras de CB.
*Escuela de soberanía alimentaria en la ruralidad
*Escuela de Liderazgo (Diplomado)
2.Ferias de ruralidad: Plazas de la igualdad.
3.Conmemoración del 8 de marzo. Dia internacional de la Mujer trabajadora.
4.Seminario Interlocal de mujeres lideresas. Encuentro de Saberes.</t>
  </si>
  <si>
    <t>Se contratará a tráves de una sola Licitación las tres metas del Sector Mujer</t>
  </si>
  <si>
    <t xml:space="preserve">El anexo técnico está en proceso de formulación </t>
  </si>
  <si>
    <t>Anexo técnico en revisión por equipo jurídico</t>
  </si>
  <si>
    <t>Presentación a comité de contratación y aprobación para subir a SECOP</t>
  </si>
  <si>
    <t>Se publica en SECOP la segunda semana de noviembre y de acuerdo a calendario se adjudicará en la última semana del mes diciembre. LP012 del 2022</t>
  </si>
  <si>
    <t>Vincular 1.000 personas en acciones para la prevención del feminicidio y la violencia
contra la mujer</t>
  </si>
  <si>
    <t>1.Conmemoración del 25N: Evento 
2.Acciones de resignificación y de rechazo en espacio público de las VCM.
3. Campaña de Sensibilización a establecimientos comerciales 
4. Bici-recorridos</t>
  </si>
  <si>
    <t>Se contratará a través de una sola Licitación las tres metas del Sector Mujer</t>
  </si>
  <si>
    <t>Un nuevo contrato social por las cuidadoras de Ciudad Bolívar</t>
  </si>
  <si>
    <t>Vincular 2.000 mujeres cuidadoras a estrategias de cuidado</t>
  </si>
  <si>
    <t xml:space="preserve">1.Estrategia de Duplas inerdisciplinares del cuidado a domicilio .
2. Espacios de respiro de desconexión y conexión.
3.Servicio de lavandería a domicilio
</t>
  </si>
  <si>
    <t>Sumapaz</t>
  </si>
  <si>
    <t>Capacitar personas para la construcción de ciudadanía y desarrollo de capacidades para el ejercicio de derechos de las mujeres.</t>
  </si>
  <si>
    <t>Conmemoración del día de la mujer Rural en Sumapaz.
Dos eventos uno por cada cuenca para 1000 mujeres 400 niños y niñas.</t>
  </si>
  <si>
    <t>Contratación del proceso y planeación de los eventos</t>
  </si>
  <si>
    <t>Realización de los eventos.</t>
  </si>
  <si>
    <t>Entrega informe</t>
  </si>
  <si>
    <t>Vincular personas en acciones para la prevención del feminicidio y la violencia contra la mujer</t>
  </si>
  <si>
    <t>Salida y preencuentros de lideresas -  Encuentro de saberes y sabidurías al Amazonas, dirigida a 65 lideresas.</t>
  </si>
  <si>
    <t xml:space="preserve">Contratación del proceso </t>
  </si>
  <si>
    <t>Planeación de las actividades</t>
  </si>
  <si>
    <t>Estrategias del cuidado para cuidadoras, cuidadores y a personas con discapacidad</t>
  </si>
  <si>
    <t>Vincular Mujeres cuidadoras a estrategias de cuidado</t>
  </si>
  <si>
    <t xml:space="preserve">Salida de respiro, jornadas de autocuidado a las cuidadoras campesinas de Sumapaz, para el esparcimiento, la relajación y el fortalecimiento de de acciones de autocuidado físico y emocional. A través de actividades recreodeportivas, que aporten a las habilidades individuales y grupales. 80 mujeres cuidadoras.
</t>
  </si>
  <si>
    <t>Avance ejecución presupuestal PROYECTO DE INVERSIÓN</t>
  </si>
  <si>
    <t>Avance ejecución meta anual</t>
  </si>
  <si>
    <t>Avance ejecución presupuestal contrato</t>
  </si>
  <si>
    <t xml:space="preserve">Obervaciones </t>
  </si>
  <si>
    <t>Acciones específicas para mujeres concertadas</t>
  </si>
  <si>
    <t>Bogotá territorio de paz y atención integral a las víctimas del conflicto armado</t>
  </si>
  <si>
    <t>Usaquén territorio de paz y reconciliación</t>
  </si>
  <si>
    <t>Vincular Personas a procesos de construcción de memoria, verdad, reparación integral a
victimas, paz y reconciliación</t>
  </si>
  <si>
    <t xml:space="preserve">Descripción: Con este proyecto se espera promover la participación de la población, y de las mujeres en espacios de memoria, paz y reconciliación, con el propósito de generar estrategias de erradicación de la violencia y la discriminación, como también actividades que incentiven el desarrollo económico y productivo de las mujeres cantautoras de la localidad.
Acciones:
 1. Incorporación de la clausula Decreto 332 alusivo a vinculación y acciones de prevención. Medio de verificación: Minuta del contrato
2. Para la vigencia 2022, se hace uso del lenguaje incluyente en la comunicación de la convocatoria para los y las jóvenes, en el que se resaltan los derechos de las mujeres y se invita de manera particular a las mujeres jóvenes a participar.  Medio de verificación: Piezas gráficas de la convocatoria publicadas en la pag Alcaldía.
3. Vinculación de 100% artistas de mujeres de la localidad de Usaquén. Medio de verificación: Ordenes de servicio o contratos con mujeres artistas y Vídeo de evidencia de realización del Festival "Mi localidad territorio de paz"
4. Desarrollo de de vídeo sobre la población NARP de la población de la localidad de Usaquén, en cual se implementará el uso del lenguaje incluyente. Medio de verificación: Versión final del guión. </t>
  </si>
  <si>
    <t xml:space="preserve">Se encuentra en ejecución el contrato. Sin embargo, a la fecha del mes de julio, se encuentra formulado el presente proyecto, con la disposición de finalizar su socialización con la proponente con el fin de que conozca el estado del proceso y de que se cuenta con operador logístico. La realización de todas las acciones formuladas se desarrollarán en el mes de septiembre.  </t>
  </si>
  <si>
    <t xml:space="preserve">1. Clausula del contrato
2. Se realizó el ""Festival de Cantautoras: Mi Localidad un territorio de paz"" con piezas incluyente. </t>
  </si>
  <si>
    <t>Formación de familia Usaquén</t>
  </si>
  <si>
    <t>formar personas en prevención de violencia intrafamiliar y/o violencia sexual</t>
  </si>
  <si>
    <t>Descripción: Realización de un conjunto de acciones y procesos de prevención para investigar, formar, sensibilizar, acompañar, movilizar y visibilizar la violencia intrafamiliar y violencias sexuales en niñas, niños y adolescentes, así como desarrollo de procesos de orientación y asesoría, familiar, y de acciones de promoción del buen trato y entornos protectores con una meta de cobertura de 185 personas de la localidad de Usaquén.
Acciones:
1. Uso de cifras sobre la violencia intrafamiliar y/o sexual de la Localidad de Usaquén diferenciadas por sexo y uso del lenguaje incluyente en los documentos del contrato. Medio de verificación: Minuta del contrato.
2. Uso del lenguaje incluyente en las piezas de difusión de convocatoria para la comunidad. Medio de verificación: Piezas del proyecto empleadas.
3. Incoporación de clausulas en el contrato relacionadas con el Decreto 332 de 2020. Medio de verificación: Minuta del contrato.
4. Capacitación en uso del lenguaje incluyente al operador del contrato. Medio de verificación: Listados de asistencia o grabaciones</t>
  </si>
  <si>
    <t>El proceso se encuentra publicado en SECOP II pero aún no ha sido adjudicado.</t>
  </si>
  <si>
    <t xml:space="preserve">Reactivación económica por Usaquén </t>
  </si>
  <si>
    <t>Descripción: Colocación comercial a emprendedores (as). Actividad mediante la cual se busca la reactivación comercial en espacios estratégicos de la localidad, a través de ferias comerciales realizadas en diferentes fechas a lo largo del año, dirigido a emprendedores de la localidad de Usaquén. Esta actividad se llevará a cabo a través de un operador logístico, por medio de contratación a monto agotable, para atender de forma óptima cada uno de los eventos y sus distintas necesidades.
ACCIONES:
1. Para la vigencia 2022 se espera impactar como mínimo 24 mujeres emprendedoras y se establecen criterios para incentivar la participación en el COLMYG o diversas organizaciones y/o colectivo de mujeres. Medio de verificación: Evidencias de participación de mujeres emprendendedoras (Listado). 
2. Para la vigencia 2022, se hace uso del lenguaje incluyente en la comunicación de la convocatoria en el que se resaltan los derechos de las mujeres y se invita de manera particular a las mujeres a participar.  Medio de verificación: Piezas gráficas de la convocatoria publicadas en las redes sociales de la  Alcaldía.</t>
  </si>
  <si>
    <t xml:space="preserve">1. Se desarrolló la convocatoria "Usaquén mano a mano con sus mujeres emprendedoras" desde del 12 al 25 de julio de 2022, se recibieron en total 104 postulaciones.
2. Se elaboraron piezas para la convocatoria con lenguaje incluyente, se proyectan nuevas piezas frente a la fechas de desarrollo jornadas de emprendimientos de mujeres. </t>
  </si>
  <si>
    <t>"1. Se desarrolló la convocatoria ""Usaquén mano a mano con sus mujeres emprendedoras"" desde del 12 al 25 de julio de 2022, se recibieron en total 104 postulaciones. Al final de la vigencia se aportará el listado de mujeres emprendedoras particpantes. 
2. Se elaboraron piezas para la convocatoria con lenguaje incluyente, hasta ahora se lhen elaborado 3 piezas. Se proyectan nuevas piezas frente a la fechas de desarrollo jornadas de emprendimientos de mujeres. "</t>
  </si>
  <si>
    <t>1. Se elaboraron piezas para la convocatoria con lenguaje incluyente, hasta ahora se han elaborado 3 piezas, las cuales serán las mismas y solo se cambiarán las fechas.
2. Se instalaron las ferias y las mujeres beneficiarias de acuerdo con los criterios establecidos para tal fin.
3. La Alcaldia crea un canal de recepción de situaciones y quejas que se presentan en el marco de la ejecución.</t>
  </si>
  <si>
    <t>Usaquén te cuida</t>
  </si>
  <si>
    <t>Beneficiar personas con discapacidad a través de Dispositivos de Asistencia Personal -
Ayudas Técnicas (no incluidas en los Planes de Beneficios).</t>
  </si>
  <si>
    <t xml:space="preserve">Descripción: Es un Proyecto que busca otorgar Dispositivos de Asistencia Personal - ayudas técnicas no incluidas en el Plan de Beneficios en Salud (No PBS), para personas con discapacidad de la Localidad de Usaquén.
El proyecto se formula con enfoque de género y tanto en las visitas de verificación, como en el otorgamiento de las ayudas técnicas se priorizan como beneficiarias del programa  a las Mujeres con discapacidad sin importar la edad, como sujetas de especial protección constitucional; y a las Mujeres Cuidadoras en los talleres pedagógicos de fortalecimiento dirigidos a Cuidadoras (es). Esto ha quedado demostrado en los resultados de los beneficiarios del proyecto en la anterior vigencia (2021), con un 55% para la población Femenina, del total de los beneficiarios.
ACCIONES:
1) Para la vigencia 2022 se esperan otorgar ayudas técnicas a 174 Personas con Discapacidad, esperando beneficiar como mínimo a 95 Mujeres. Medio de verificación: Estudios Previos.
2) Para la vigencia 2022, se hace uso del lenguaje incluyente en la comunicación de la convocatoria para los y las personas con discapacidad, en el que se resaltan los derechos de las mujeres y se invita de manera particular a las mujeres a participar.  Medio de verificación: Piezas gráficas de la convocatoria publicadas en las redes sociales de la  Alcaldía.
3) Para la vigencia 2022 se hará la convocatoria para los talleres pedagógicos a Cuidadores (as), La formulación de la convocatoria y los talleres serán sujetos a revisión para validación de la incorporación del enfoque de género.  Medio de verificación: Fichas técnicas de los Talleres pedagógicos.     </t>
  </si>
  <si>
    <t xml:space="preserve">El proceso se encuentra en formulación (en revisión técnica y jurídica). Una vez se cuente con el contrato realizado se empezará a dar cumplimiento a las acciones. </t>
  </si>
  <si>
    <t>"1. Apenas se firmó el acta de inicio (09/08/2022) y se realizará la validación del personal para iniciar la ejecución. 
2) Apenas se firmó el acta de inicio (09/08/2022) y se realizará la validación del personal para iniciar la ejecución. 
3)Apenas se firmó el acta de inicio (09/08/2022) y se realizará la validación del personal para iniciar la ejecución. "</t>
  </si>
  <si>
    <t>"1. Se encuentra en fase de convocatoria y revisión de criterios para la entrega de las ayudas técnicas. 
2. Las piezas se encuentran en elaboración. 
3. Observación: Por común acuerdo entre la SubRedNorte y la Alcaldía Local de Usaquén, decidieron no llevar a cabo esta acción por restricción presupuestal. "</t>
  </si>
  <si>
    <t>Jóvenes con capacidades: Proyecto de vida para la ciudadanía, la innovación y el trabajo del siglo XXI</t>
  </si>
  <si>
    <t>Usaquén Territorio de oportunidades para los jóvenes</t>
  </si>
  <si>
    <t>Descripción: Es un programa de acceso, permanencia y pertinencia de la educación superior y post-media que tiene como objetivo financiar programas de educación en estos niveles en un esquema de subsidio a la oferta. Este programa está dirigido a jóvenes entre los 14 y 28 años que hayan finalizado su bachillerato en un colegio público o privado de la localidad de Usaquén y/o que demuestren que residen en la localidad, mediante las estrategias Jóvenes a La U.
En las características de jóvenes aspirantes se incluye el enfoque de género, ya que se reconocen a la mujeres jóvenes y mujeres cabeza de hogar como sujetas de especial protección constitucional y se les otorga un puntaje adicional en los criterios de selección para los beneficios de acceso y permanencia para programas de educación. Lo que permita la escolarización de más mujeres en la localidad, y con ello, fortalecer su desarrollo profesional y el de habilidades para la garantía del derecho a la educación en condiciones de igualdad.
Acciones:
1. Para la vigencia 2022 en la convocatoria se establecen criterios diferenciales en la asignación de cupos (Mujer, Transgénero, madre, madre cabeza de hogar, entre otros) Medio de verificación: Términos de referencia
2. Para la vigencia 2022, se hace uso del lenguaje incluyente en la comunicación de la convocatoria para los y las jóvenes, en el que se resaltan los derechos de las mujeres y se invita de manera particular a las mujeres jóvenes a participar.  Medio de verificación: Piezas gráficas de la convocatoria publicadas en la pag Alcaldía.
3. Para la vigencia 2022, los y las jóvenes vinculadas en el proyecto realizarán una pasantía social. La formulación de la convocatoria será sujeta a revisión para validación de la incorporación del enfoque de género.  Medio de verificación: Documento con contenido de la convocatoria en su versión final.</t>
  </si>
  <si>
    <r>
      <t xml:space="preserve">1. La convocatoria "Jóvenes a la U 3" estuvo abierta desde 04  hasta el 27 de junio y en el marco de sus términos de referencia se tiene en cuenta los criterios diferenciales y de género para la asignación de cupos (Ver Anexo Reglamento operativo y Términos de Referencia) </t>
    </r>
    <r>
      <rPr>
        <b/>
        <sz val="11"/>
        <color rgb="FF00B050"/>
        <rFont val="Calibri"/>
        <family val="2"/>
      </rPr>
      <t>(COMPLETADA).</t>
    </r>
    <r>
      <rPr>
        <sz val="11"/>
        <color rgb="FF000000"/>
        <rFont val="Calibri"/>
        <family val="2"/>
      </rPr>
      <t xml:space="preserve">
2. Las piezas ya fueron publicadas (Ver piezas y copys que acompañaban las piezas)</t>
    </r>
    <r>
      <rPr>
        <b/>
        <sz val="11"/>
        <color rgb="FF00B050"/>
        <rFont val="Calibri"/>
        <family val="2"/>
      </rPr>
      <t xml:space="preserve"> (COMPLETADA).</t>
    </r>
    <r>
      <rPr>
        <sz val="11"/>
        <color rgb="FF000000"/>
        <rFont val="Calibri"/>
        <family val="2"/>
      </rPr>
      <t xml:space="preserve">
3. Se encuentra en formulación (se revisará en el mes de Octubre).</t>
    </r>
  </si>
  <si>
    <t>1. La convocatoria "Jóvenes a la U 3" estuvo abierta desde 04  hasta el 27 de junio y en el marco de sus términos de referencia se tiene en cuenta los criterios diferenciales y de género para la asignación de cupos (Ver Anexo Reglamento operativo y Términos de Referencia) (COMPLETADA).
2. Las piezas ya fueron publicadas (Ver piezas y copys que acompañaban las piezas) (COMPLETADA).
3. Se encuentra en formulación (se revisará en el mes de Octubre)."</t>
  </si>
  <si>
    <t>"1. La convocatoria ""Jóvenes a la U 3"" estuvo abierta desde 04  hasta el 27 de junio y en el marco de sus términos de referencia se tiene en cuenta los criterios diferenciales y de género para la asignación de cupos (Ver Anexo Reglamento operativo y Términos de Referencia) (COMPLETADA).
2. Las piezas ya fueron publicadas (Ver piezas y copys que acompañaban las piezas) (COMPLETADA).
3. Se encuentra en formulación (se revisará en el mes de Octubre)."</t>
  </si>
  <si>
    <t>Creación y vida cotidiana: Apropiación ciudadana del arte, la cultura y el patrimonio, para la democracia cultural</t>
  </si>
  <si>
    <t>Usaquén cultural, creativa y diversa</t>
  </si>
  <si>
    <t>Meta cuatrienio: Otorgar 50 estímulos de apoyo al sector artístico y cultural 
Meta cuatrienio: Capacitar a 680 personas en los campos artísticos, interculturales, culturales y/o patrimoniales
Para esta se brindarán capacitaciones en enfoque de género para las dos iniciativas ciudadanas. 
Meta cuatrienio: Intervenir 1 sede cultural con dotación y/o adecuación</t>
  </si>
  <si>
    <t>"Descripción: Generación, apoyo e impulso de intervenciones de puesta en valor y gestión patrimonial, formación, diálogo intercultural y circulación, orientados desde la formulación de programas, planes y políticas en el campo cultural artístico, para potencializar, visualizar y así encaminar a la reactivación económica de las diferentes expresiones artísticas, emprendimientos culturales y en general la base cultural de Usaquén, en el marco de lo previsto en el Plan de Desarrollo Local.
Acciones: 
1. Meta cuatrienio: Realizar 16 eventos de promoción de actividades culturales
Los dos contratos en el marco del cumplimiento de esta meta contemplan la aplicación del Decreto 332 de 2020 como parte de sus obligaciones específicas. 
Igualmente, para el desarrollo de los eventos ""Cumpleaños de Usaquén"", ""Navidad Usaquén"" y ""Festival de las Artes"" que contempla contratación de artistas para lo cual, en los términos de la convocatoria se dejará que la selección se realizará teniendo en cuenta que la mitad de estas personas artistas contratadas serán mujeres, o en su defecto, la agrupación artística tendrá una composición de al menos superior al 50% de artistas conformada por mujeres.   Medio de verificación: Minuta de contratos y versión final de la convocatoria 
2. Meta cuatrienio: Otorgar 50 estímulos de apoyo al sector artístico y cultural 
Esta meta se ejecutará a través de la firma de convenio con la SCRD, para ello en las mesas técnicas se revisará la posibilidad de incluir algún tipo de beneficio para las microempresas o agrupaciones que sean conformadas por mujeres (se dará prioridad a las mujeres en los cupos, en caso de no completarse se abre a toda la población). Igualmente, se propenderá porque el lenguaje utilizado en todas las etapas del convenio incluya los lineamientos de lenguaje no sexista y que tenga incluida la perspectiva de género. Medio de verificación: Minuta del convenio con la SCDR
3. Meta cuatrienio: Capacitar a 680 personas en los campos artísticos, interculturales, culturales y/o patrimoniales
Para esta se brindarán capacitaciones en enfoque de género para las dos iniciativas ciudadanas. Medio de verificación: Pantallazos y listados de asistencia
4. Meta cuatrienio: Intervenir 1 sede cultural con dotación y/o adecuación
Para esta meta se llevará el registro de las personas que se ven beneficiadas de esta dotación (caracterización). Medio de verificación: Listado de asistencia
"</t>
  </si>
  <si>
    <t xml:space="preserve">1. Se encuentra en formulación el documento de las tres convocatorias de eventos.
2. Se encuentran en el desarrollo de las mesas técnicas respectivas.
3. Alistamiento de las capacitaciones a los (as) promotores (as) de las iniciativas ciudadanas en enfoque de género.
4. Se prevee desarrolla rlos cursos respectivos en los meses de septiembre y octubre. En el marco de los cursos se llevará el registro de personas con la caracterización. </t>
  </si>
  <si>
    <t xml:space="preserve">1. Durante el mes de agosto se realizó la convocatoria del "Festival de las Artes", se realiza la entrega del documento de convocatoria. 
2. Durante el mes de agosto se lanzó la convocatoria de estímulos (abierta hasta el 23 de septiembre), en la cual se relacionaron criterios para la aginación de puntaje diferencial a mujeres. 
3. Se establecerá cronograma a partir de la disponibildiad de Secretaria Distrital de la Mujer para el desarrollo de las capacitaciones a los dos proponentes. 
4. Se prevee desarrollar los cursos respectivos en el mes de octubre. En el marco de los cursos se llevará el registro de personas con la caracterización. </t>
  </si>
  <si>
    <t>No reporto avance durante el mes</t>
  </si>
  <si>
    <t>Bogotá región emprendedora e innovadora</t>
  </si>
  <si>
    <t>Usaquén emprendedora y creativa</t>
  </si>
  <si>
    <t>financiar proyectos del sector cultura y creativo</t>
  </si>
  <si>
    <t>"Descripción: Fortalecer a las microempresas, emprendimientos, agrupaciones artísticas y diferentes agentes que componen el ecosistema de industrias creativas y culturales de la localidad a través del financiamiento para lograr la competitividad de sector. Buscando la consolidación de cada uno de los eslabones de la cadena de valor artística: creación, producción, distribución, exhibición, comercialización y promoción en aras del desarrollo económico del sector y posicionar a Usaquén como uno de los Distritos Culturales de la ciudad. 
 Acciones: 
1. Meta cuatrienio: Financiar  65 emprendimientos culturales y creativos:  el contrato que se firme en el marco del cumplimiento de esta meta contempla la aplicación del Decreto 332 de 2020 como parte de sus obligaciones específicas. 
Igualmente, se definirá que dentro de los cupos para jóvenes que está contemplado en capital semilla, se incluya dentro de la convocatoria un cupo específico para emprendimientos o iniciativas de negocio de mujeres de la localidad. Medio de verificación: Documento versión final de la convocatoria
*Debido a los costos de operación se decide no realizar la contratación de este componente a través de operador, sino adherir la ejecución al convenio Es Cultura Local en su tercera versión, en donde se incluye la financiación a proyectos culturales y creativos a través de un proceso de capacitación en formulación de proyectos y, posteriormente serán  los mismos constructores o constructoras locales y/o delegados de grupos de interés de la alcaldía quienes ejecutarán su proyecto con los lineamientos definidos por la Secretaría Distrital de Cultura recreación y deporte.
2. Así mismo, para fortalecer la iniciativa de la comunidad NARP, se solicitará apoyo de la  Secretaría Distrital de la Mujer para capacitar a las personas promotoras de la iniciativa ciudadana, que ejecutará directamente su proyecto para que de esa forma en la formulación incluyan las recomendaciones. Medio de verificación: Evidencia de la capactitación (Listados de asitencia, grabaciones, etc)."</t>
  </si>
  <si>
    <t xml:space="preserve">1.   Se encuentra en  etapa de formulación.
2. Se encuentra en atapa de alistamiento y organización con los y las promotoras de las iniciativas respectivas. </t>
  </si>
  <si>
    <t>"1. El convenio 447 2022 se encuentra firmado desde el 08 de julio de 2022, sin embargo, el documento final solamente fue aportado por parte de la Secretaria Distrital de Cultura durante el mes de agosto. 
2. Se remite listado de emprendimientos totales para verificación de compromiso. 
3. Se establecerá cronograma a partir de la disponibilidad de Secretaria Distrital de la Mujer para el desarrollo de las capacitación a la comunidad NARP. "</t>
  </si>
  <si>
    <t>"1. El convenio 447 2022 se encuentra firmado desde el 08 de julio de 2022, sin embargo, el documento final solamente fue aportado por parte de la Secretaria Distrital de Cultura durante el mes de agosto. 
2. Se estableció cronograma a partir del 11 de ocubre para sensibilización y capacitación a la comunidad NARP. "</t>
  </si>
  <si>
    <t>Cambiar nuestros hábitos de vida para reverdecer a Bogotá y adaptarnos y mitigar la crisis climática</t>
  </si>
  <si>
    <t>Bogotá protectora de los animales</t>
  </si>
  <si>
    <t>Protegemos la vida y el bienestar de nuestros animales</t>
  </si>
  <si>
    <t>Atender Animales en urgencias, brigadas médico veterinarias, acciones de esterilización,
educación y adopción</t>
  </si>
  <si>
    <t>"Descripción: Al reconocer que las mujeres desempeñan un rol principal como cuidadoras, proteccionistas y activistas de las causas animalistas de la comunidad, se busca favorecer a las mujeres lideresas en su labor de proteccionismo, en la que brindan hogares de paso, y que a través del respaldo que puedan conseguir a partir de la ejecución del proyecto, se fortalecerá la atención a animales y facilitará su labor, por la cual trabajan con poco o ningún presupuesto.
La ejecución del proyecto favorece de manera indirecta a las mujeres cuidadoras de animales, dado que se brindan los servicios de esterilización y brigadas médicas a los animales que acogen, disminuyendo de esta forma sus gastos. Así mismo, se están desarrollando acciones frente a la formación y adopción, con el fin de implementar estrategias pedagógicas para dar en adopción los animales vulnerables que acogen, y de esta manera, poder hacer la rotación en la atención de nuevos animales. 
Acciones:
1. Para la vigencia 2022, elaborar listado de asistencia que permitan caracterizar a las personas dueñas de animales que asisten a las jornadas de esterilización, con el fin de identificar la cantidad de mujeres impactadas. Medio de verificación: Listados de asistencia.  
2. Para la vigencia 2022, Uso del lenguaje incluyente en el contenido informativo de la convocatoria e invitación a la comunidad para asistir a las jornadas de esterilización.  Medio de verificación: Piezas gráficas de la convocatoria publicadas en la pag Alcaldía. "</t>
  </si>
  <si>
    <t>"1.  Los listados en los que se relacionan las mujeres eneficiarias de los servicios de protección y bienestar animal  para sus animales de compañía, será suministrados una vez sea remitio el primer informe de avance de ejecución del contrato CPS 136 2022 por parte del operador IMPECOS S.A.S.
2. Primera pieza publicada."</t>
  </si>
  <si>
    <t>"1.  Los listados en los que se relacionan las mujeres beneficiarias de los servicios de protección y bienestar animal para sus animales de compañía, será suministrados una vez sea remita el primer informe de avance de ejecución del contrato CPS 136 2022 por parte del operador IMPECOS S.A.S.
2. Primera pieza publicada (Agosto)"</t>
  </si>
  <si>
    <t>1.  Los listados en los que se relacionan las mujeres beneficiarias de los servicios de protección y bienestar animal para sus animales de compañía, será suministrados una vez sea remita el primer informe de avance de ejecución del contrato CPS 136 2022 por parte del operador IMPECOS S.A.S.
2. Primera pieza publicada (Agosto)</t>
  </si>
  <si>
    <t>Cultivando en Usaquén</t>
  </si>
  <si>
    <t>Implementar Acciones De fomento para la agricultura urbana</t>
  </si>
  <si>
    <t>"Descripción: Este proyecto tiene como objetivo la promoción de la agricultura urbana, la cual se constituye en una práctica agrícola que se realiza en espacios urbanos, zonas blandas (suelo) y duras (áreas construidas), utilizando el potencial local como la fuerza de trabajo, el área disponible, el agua, los residuos sólidos y líquidos, articulando conocimientos técnicos y saberes tradicionales, con el fin de promover la sostenibilidad ambiental y generar productos alimenticios limpios para el autoconsumo y comercialización, fortaleciendo del tejido social. 
Acciones: 
1. Para la vigencia 2022, el contrato de este proyecto de inversión incorpora una obligación para el contratista, de vinculación de mujeres en el contrato, en atención al cumplimiento del Decreto 332 de 2020. Medio de verificación: Minuta Contrato y Relación Número de mujeres contratadas VS Total personas contratadas.  
2. Para la vigencia 2022, El contrato de este proyecto de inversión incorpora una obligación para el contratista, de prevenir el abuso y el acoso sexual y la obligación de promover su denuncia y de las demás violencias basadas en género en el marco de la ejecución del contrato, en atención al cumplimiento del Decreto 332 de 2020. Medio de verificación: Evidencia de capacitaciones y/o sensibilizaciones realizadas por el contratista al respecto. 
3.  Para la vigencia 2022, Uso del lenguaje incluyente en el contenido informativo de la convocatoria e invitación a la comunidad para asistir a las respectivas jornadas.  Medio de verificación: Piezas gráficas de la convocatoria publicadas en la pag Alcaldía."</t>
  </si>
  <si>
    <t>"1. Este proceso se adjudicará el 17 de julio. A partir de ese momento se realizará la revisión respectiva de control de mujeres vinculadas. 
2. Ya se cuenta acta de inicio.  
3. Una vez se tenga Acta de Inicio, se proyectarán las piezas respectivas con uso de lenguaje incluyente. "</t>
  </si>
  <si>
    <t>"1. Se encuentra todavía en revisión las de hojas de vida por parte del apoyo a la supervisión respectivo para validar el cumplimiento del Decreto 332 de 2020 (que el porcentaje de vinculación de 50% mujeres de acuerdo a clausulas de obligaciones específicas).
2. Se establecerá un cronograma de sensibilizaciones con el operador, en articulación con Secretaria Dsitrital de la Mujer.
3. Todavía se encuentran en estapa de alistaeinto y organización de personal para la ejecución.
"</t>
  </si>
  <si>
    <t>1. Se encuentra todavía en revisión las de hojas de vida por parte del apoyo a la supervisión respectivo para validar el cumplimiento del Decreto 332 de 2020 (que el porcentaje de vinculación de 50% mujeres de acuerdo a clausulas de obligaciones específicas).
2. Se establecerá un cronograma de sensibilizaciones con el operador, en articulación con Secretaria Dsitrital de la Mujer.
3. Todavía se encuentran en estapa de alistaeinto y organización de personal para la ejecución.</t>
  </si>
  <si>
    <t>Otras Líneas condiciones de salud</t>
  </si>
  <si>
    <t>Chapinero promueve la inclusión y el cuidado de la salud</t>
  </si>
  <si>
    <t>Vincular 50 personas con discapacidad, cuidadores y cuidadoras en actividades alternativas de salud física y mental</t>
  </si>
  <si>
    <t xml:space="preserve"> En dicha meta  se identifican acciones complementarias para las personas cuidadoras realizando actividades como yoga, zona de granja, taichi entre otros. A su vez se realizarán acciones por la salud mental de las personas cuidadoras.</t>
  </si>
  <si>
    <t>Vincular 200 personas con discapacidad, cuidadores y cuidadoras en actividades alternativas
de salud física y mental</t>
  </si>
  <si>
    <t>$ 313.190.339</t>
  </si>
  <si>
    <t>Aunar esfuerzo técnico, administrativos y financieros para desarrollar acciones orientadas a fomentar la promoción y la prevención en salud con un enfoque territorial, diferencial y poblacional y de derechos en la localidad de Chapinero</t>
  </si>
  <si>
    <t>$ 344.509.372</t>
  </si>
  <si>
    <t>Del total del contrato (valor aproximado, pues el proceso se encuentra en contratación) los recursos dispuestos para esta acción son $ 80,544,334</t>
  </si>
  <si>
    <t>Vnclura 100 personas en acciones complementarias de la estrategia terriorial de salud integral</t>
  </si>
  <si>
    <t xml:space="preserve">Se realizará una jornadadd de sensibilización entorno a la  alimentación de las familias propendiendo al desmonte de  estereotipos de género. </t>
  </si>
  <si>
    <t>Vnclura 400 personas en acciones complementarias de la estrategia terriorial de salud integral</t>
  </si>
  <si>
    <t>Del total del contrato (valor aproximado, pues el proceso se encuentra en contratación) los recursos dispuestos para esta acción son  $ 89,288,333</t>
  </si>
  <si>
    <t>Chapinero construye infraestructura social</t>
  </si>
  <si>
    <t>Formar 644 personas en prevención de violencia intrafamiliar y/o violencia sexual</t>
  </si>
  <si>
    <t xml:space="preserve">se sugiere incluir acciones que permitan la visibilziación de las labores de cuidado que contenga actividades lúdicas y un entregable adicional a ello se indica la importancia de  generar espacios de respiro para las personas cuidadoras como: Yoga, zumba, rumba aeróbica y poder generar un espacio para que las personas aprendan a montar bicicleta. </t>
  </si>
  <si>
    <t>Formar 3000 personas en prevención de violencia intrafamiliar y/o violencia sexual</t>
  </si>
  <si>
    <t>$ 260.000.000</t>
  </si>
  <si>
    <t>Gestionar e implementar acciones y procesos de prevención de violencia intrafamiliar, sexual y otras vulneraciones, así como la promoción de los derechos de las niñas, los niños, adolescentes y las familias de la localidad Chapinero.</t>
  </si>
  <si>
    <t>$ 280.000.000</t>
  </si>
  <si>
    <t>Proceso en comité de contratación, por tal razón no se cuenta con el número del contrato</t>
  </si>
  <si>
    <t>Dotar centro de desarrollo comunitario</t>
  </si>
  <si>
    <t>satisfacer la necesidad de los siguientes elementos para el apoyo administrativo y promover actividades de respiro:
- Equipos de cómputo y electrónica
- Implementos deportivos
- Instrumentos musicales y artísticos</t>
  </si>
  <si>
    <t>$ 147.000.000</t>
  </si>
  <si>
    <t>Sin información por estado de avance</t>
  </si>
  <si>
    <t>Proceso en revisión pues no se presentaron proponentes para la ejecución del mismo</t>
  </si>
  <si>
    <t>Chapinero es primera infancia</t>
  </si>
  <si>
    <t>Implementar Proyectos Para el desarrollo Integral de la primera infancia</t>
  </si>
  <si>
    <t>Promotoras del cuidado para que ofrezcan los servicios del Sistema Distrital de Cuidado a las familias que participan en las sensibilizaciones y talleres  de pautas de crianza</t>
  </si>
  <si>
    <t>Ejecución</t>
  </si>
  <si>
    <t>Implementar 16 Proyectos Para el desarrollo Integral de la primera infancia</t>
  </si>
  <si>
    <t>FDLCH-CPS-204-2022</t>
  </si>
  <si>
    <t>Prestar servicios para desarrollar
estrategias de sensibilizacibn y formacibn para el fortalecimiento de practicas de crianza asertivas
en primera infancia, cuidado y desarrollo integral, dirigido a las Instituciones Educativas Distritales
de la localidad de Chapinero.</t>
  </si>
  <si>
    <t>Contrato adjudicado, pendiente de ejecución de acuerdo con el calendario escolar.
Los recursos dispuestos para esta acción son $ 19,596,000</t>
  </si>
  <si>
    <t>Desarrollo de la economia local</t>
  </si>
  <si>
    <t>Chapinero productivo y emprendedor</t>
  </si>
  <si>
    <r>
      <rPr>
        <sz val="11"/>
        <color rgb="FFFF0000"/>
        <rFont val="Calibri"/>
        <family val="2"/>
      </rPr>
      <t>Promover 97 en Mipymes la transformación empresarial, productiva o turistic</t>
    </r>
    <r>
      <rPr>
        <sz val="11"/>
        <color rgb="FFFFFFFF"/>
        <rFont val="Calibri"/>
        <family val="2"/>
      </rPr>
      <t>a</t>
    </r>
  </si>
  <si>
    <t>Criterio de selección  mujeres cuidadoras y mujeres cabeza de hogar</t>
  </si>
  <si>
    <t>Adjudicación del convenio</t>
  </si>
  <si>
    <t>Promover 160 en Mipymes la transformación empresarial, productiva o turistica</t>
  </si>
  <si>
    <t>$ 343.472.247</t>
  </si>
  <si>
    <t>FDLCH-CIA-172-2022</t>
  </si>
  <si>
    <t>Aunar esfuerzos técnicos, administrativos, financieros y logísticos para realizar, a través de procesos asistencia técnica, la formulación de planes de inversión y capitalización de unidades productivas o emprendimientos según la focalización territorial definida de la localidad de Chapinero, con el fin de promover la sostenibilidad de la población con mayores brechas sociales y económicas en el marco de la postpandemia.</t>
  </si>
  <si>
    <t>$ 683.403.543</t>
  </si>
  <si>
    <t>En proceso de priorización de los emprendimientos beneficiarios</t>
  </si>
  <si>
    <t>Apoyar 17 Mipymes y/o emprendimientos culturales y creativos.</t>
  </si>
  <si>
    <t>Fortalecimiento a Mipymes: se tendrá en cuenta criterios diferenciales ; •	El proyecto identifica  los sectores y poblaciones que requieren fortalecimiento emprendedor o empresarial en la localidad, aplicando un enfoque poblacional-diferencial y de género</t>
  </si>
  <si>
    <t xml:space="preserve">Se incluye esta meta para ser transversalizada . Se realiza revisión de la DTS correspondiente y se brindan observaciones a tener en cuenta para incorporar los enfoques de la PPMYEG , De igual manera se han realizado reuniones con la punto focal, el jefe de planeación y se revisaron las DTS brindando lineamiento técnico desde el sector a tener en cuenta en la formulación. Lo recogido en esta matriz es producto de las reuniones sostenidas, pero se encuentra pendiente que la punto focal confirme finalmente la información que brinden cada una y cada uno de los formuladores. </t>
  </si>
  <si>
    <t>Formar 300 personas en prevención de violencia intrafamiliar y/o violencia sexual.</t>
  </si>
  <si>
    <t>Prevención de la VIF. En  el DTS se incorpora la normatividad a ser tenida en cuenta en la ejecución del mismo: se indica tener en cuenta la aplicación del artículo 73 del Plan de Desarrollo Local de Santa Fe “UN NUEVO CONTRATO SOCIAL Y AMBIENTAL PARA SANTA FE”, relacionado con la transversalización en los programas y proyectos de los enfoques poblacional, diferencial y de género;  Posicionamiento y promoción de buen trato en jornadas locales, orientadas a aportar al incremento de las prácticas de convivencia, seguridad y reconciliación en el ámbito individual, familiar y comunitario, superando las violencias de género</t>
  </si>
  <si>
    <t xml:space="preserve">Se incluye esta meta para ser transversalizada . Se realiza revisión de la DTS correspondiente y se brindan observaciones a tener en cuenta para incorporar los enfoques de la PPMYEG. De igual manera se han realizado reuniones con la punto focal, el jefe de planeación y se revisaron las DTS brindando lineamiento técnico desde el sector a tener en cuenta en la formulación. Lo recogido en esta matriz es producto de las reuniones sostenidas, pero se encuentra pendiente que la punto focal confirme finalmente la información que brinden cada una y cada uno de los formuladores. </t>
  </si>
  <si>
    <t>Santa Fe territorio de paz y atención integral a las víctimas del conflicto armado Versión ficha</t>
  </si>
  <si>
    <t>Vincular 250 personas a procesos de construcción de memoria, verdad, reparación integral a víctimas, paz y reconciliación</t>
  </si>
  <si>
    <r>
      <rPr>
        <u val="double"/>
        <sz val="11"/>
        <color rgb="FF000000"/>
        <rFont val="Calibri"/>
        <family val="2"/>
        <scheme val="minor"/>
      </rPr>
      <t>No se evidencian acciones puntuales</t>
    </r>
    <r>
      <rPr>
        <sz val="11"/>
        <color rgb="FF000000"/>
        <rFont val="Calibri"/>
        <family val="2"/>
        <scheme val="minor"/>
      </rPr>
      <t>, sin embargo una de las iniciativas ganadoras menciona "Mejorar las condiciones de vida de 50 familias negras, especialmente mujeres cabezas de hogar............."</t>
    </r>
  </si>
  <si>
    <t>Bogotá, referente en cultura, deporte, recreación y actividad física, con parques para el desarrollo y la salud</t>
  </si>
  <si>
    <t>Santa Fe , referente en cultura, deporte, recreación y actividad física, con parques para el desarrollo y la salud</t>
  </si>
  <si>
    <t>Vincular 4500 Personas En actividades recreo-deportivas comunitarias</t>
  </si>
  <si>
    <t xml:space="preserve">No se evidencian acciones puntuales de transversalización </t>
  </si>
  <si>
    <t>Prevención y atención de maternidad temprana</t>
  </si>
  <si>
    <t>Condiciones de salud</t>
  </si>
  <si>
    <t>Santa Fe atiende y previene la maternidad temprana</t>
  </si>
  <si>
    <t>Vincular 200 personaS a las acciones y estrategias para la prevención del embarazo adolescente</t>
  </si>
  <si>
    <t>Realizar acciones encaminadas a la prevención del embarazo, con un enfoque de género, diferencial y de derechos para las y los adolescentes en la localidad, a través de actividades complementarias de intervención integral de manera coordinada con la Secretaría Distrital de la Mujer, la Dirección Local de Educación y de la Sub Red Integrada de Servicios de Salud Centro Oriente; piezas comunicativas que sean diseñadas y divulgadas, deben incluir lenguaje incluyente, comunicación e imágenes no sexistas</t>
  </si>
  <si>
    <t>Construir Bogotá Región con gobierno abierto, transparente y ciudadanía consciente</t>
  </si>
  <si>
    <t>Fortalecimiento de Cultura Ciudadana y su institucionalidad</t>
  </si>
  <si>
    <t xml:space="preserve">Participación Ciudadana y Construcción de confianza /Desarrollo Social y Cultural </t>
  </si>
  <si>
    <t>Participación y cultura ciudadana en Santa Fe</t>
  </si>
  <si>
    <t>Capacitar 100 personas A través de procesos de formación para la participación de manera virtual y presencial</t>
  </si>
  <si>
    <t>Formar 1000 Personas En Prevención De Violencia Intrafamiliar Y/O Violencia Sexual</t>
  </si>
  <si>
    <t>Se encuentra en estructuración del anexo técnico</t>
  </si>
  <si>
    <t xml:space="preserve">Se encuentra en revisión por parte del área de planeación </t>
  </si>
  <si>
    <t>Espacios más verdes en San Cristóbal</t>
  </si>
  <si>
    <t>Implementar 5 acciones de fomento para la agricultura urbana.</t>
  </si>
  <si>
    <t xml:space="preserve"> Vinculación de personal de la localidad de San Cristóbal y transversalización de la política pública de mujeres y equidad de género en el proceso de contratación de personal, atendiendo al Decreto 332 de 2020 “por medio del cual se establecen medidas afirmativas para promover la participación de las mujeres en la contratación del Distrito Capital” el ejecutor deberá vincular un 50% mínimo de mujeres dentro del talento humano durante todo el periodo de ejecución del contrato, atendiendo los requisitos de perfiles y experiencia exigidos en el Anexo Técnico </t>
  </si>
  <si>
    <t>Proceso ya formulado, en espera de ser cargado a Secop para licitación</t>
  </si>
  <si>
    <t>Proceso cargado en Secop</t>
  </si>
  <si>
    <t>San Cristóbal promotora del arte, la cultura y el patrimonio</t>
  </si>
  <si>
    <t>Realizar 48 Eventos De Promoción De Actividades Culturales</t>
  </si>
  <si>
    <t>Se priorizó un evento de promoción de actividades culturales, especificamente para mujeres</t>
  </si>
  <si>
    <t>Ya se encuentra vigente, el proceso se encuentra por convenio</t>
  </si>
  <si>
    <t xml:space="preserve">Se encuentra en proceso de contratación </t>
  </si>
  <si>
    <t>Capacitar 1200 Personas En Los Campos Artísticos, Interculturales, Culturales Y/O Patrimoniales</t>
  </si>
  <si>
    <t>Vinculación de mujeres y organizaciones de mujeres en los procesos de capacitación artisticos, culturales y/o patrimoniales, se entregarán unas becas con enfoque diferencial étnico</t>
  </si>
  <si>
    <t>San Cristóbal le apuesta a la reactivación económica apoyando lo nuestro</t>
  </si>
  <si>
    <t>Apoyar 150  Mipymes y/o emprendimientos culturales y creativos.</t>
  </si>
  <si>
    <t>Se estableció  que el 40% de la población beneficiada sean mujeres</t>
  </si>
  <si>
    <t xml:space="preserve">Se encuentra en revision el anexo técnico por parte de planeación </t>
  </si>
  <si>
    <t>Plataforma institucional para la seguridad y justicia</t>
  </si>
  <si>
    <t>San Cristóbal cuida a San Cristóbal</t>
  </si>
  <si>
    <t>Beneficiar 375 personas a través de estrategias para el fortalecimiento de los mecanismos de justicia comunitaria.</t>
  </si>
  <si>
    <t>Vincular 35 instituciones educativas, dentro de ellas se encuentran las 15 priorzadas en el CLS Y CLSM (mapa de calor), en donde se entregará dotación para espacios de respiro, buenas practicas de convivencia entre otras.</t>
  </si>
  <si>
    <t>Ya pasó por comité de contratación, el proceso se encuentra en Secop por selección abreviada</t>
  </si>
  <si>
    <t xml:space="preserve">Se encuentra el proceso cargado en secop </t>
  </si>
  <si>
    <t>Ecoeficiencia, reciclaje, manejo de residuos e inclusión de la población recicladora</t>
  </si>
  <si>
    <t>San Cristóbal fomenta la separación, transformación y aprovechamiento de sus residuos</t>
  </si>
  <si>
    <t>Capacitar 1125 personas en separación en la fuente y reciclaje.</t>
  </si>
  <si>
    <t>Vinculación de mujeres y organizaciones de mujeres en los procesos de capacitación en separación en la fuente y reciclaje y el contratista debe garantizar como minimo la contratación en el proyecto de tres mujeres cabeza de hogar de la localidad.</t>
  </si>
  <si>
    <t xml:space="preserve"> Se encuentra en revisión por el área de planeación </t>
  </si>
  <si>
    <t>Fortalecimiento de cultura ciudadana y su institucionalidad</t>
  </si>
  <si>
    <t>Participación ciudadana para el desarrollo local</t>
  </si>
  <si>
    <t>Capacitar 625 personas a través de procesos de formación para la participación de manera virtual y presencial.</t>
  </si>
  <si>
    <t>Vinculación de mujeres y organizaciones de mujeres en los procesos de formación</t>
  </si>
  <si>
    <t>Construir Bogotá Región con Gobierno abierto, transparente y ciudadanía consciente</t>
  </si>
  <si>
    <t>Fortalecer 80 Organizaciones, JAC e Instancias de participación ciudadana</t>
  </si>
  <si>
    <t>Fortalecer organizaciones de mujeres de la localdiad</t>
  </si>
  <si>
    <t>Usme, referente en cultura, deporte, recreación y actividad física, con parques para el desarrollo y la salud 2021 - 2024</t>
  </si>
  <si>
    <t>Vincular personas Actividades recreo-deportivas comunitarias, en el cuatrienio</t>
  </si>
  <si>
    <t xml:space="preserve">Se encuentra en formulación, se empleará una licitación que incluya las 3 metas, así mismo, realizarán un convenio con IDRD para el cumplimiento de los 3 festivales. </t>
  </si>
  <si>
    <t>Beneficiar Personas Artículos deportivos entregados, en el cuatrienio</t>
  </si>
  <si>
    <t>Capacitar Personas En los campos deportivos, en el cuatrienio.</t>
  </si>
  <si>
    <t>Fortalecimiento al Desarrollo cultural y deportivo de  la Localidad de Usme</t>
  </si>
  <si>
    <t>Realizar Eventos De Promoción de Actividades Culturales durante el cuatrienio</t>
  </si>
  <si>
    <t xml:space="preserve">Se encuentra en proceso mediante:
- 15 estimulos divididos en: 2 afro, 2 indigenas, 2 rurales y 9 urbanos, a través de secretaria de cultura.
Se encuentra en desarrollo con fecha de inicio de 08 de julio de 2022 y finaliza en diciembre de 2022.
Se encuentra en formulación las escuelas de formación, y festivales, los cuales se ncuentran clasificados de la siguiente forma: 5 por votación, 4 concertación (1 indigena, 1 afro, 1 jóvenes y 1 rural)
El proceso de transversalizacion no cuenta con una directriz desde distrito, no hay una propuesta dirigida a mujeres, y no se cuenta con una solicitud amplia con enfoque de mujer,
Solicitarán incluir una guia operativa con enfoque de mujer.
Garantizan una participación mixta en el desarrollo del proyecto.   </t>
  </si>
  <si>
    <t>En formulaciòn</t>
  </si>
  <si>
    <t>Fortalecimiento cultural y creativo en Usme</t>
  </si>
  <si>
    <t>Financiar proyectos del sector cultural y creativo</t>
  </si>
  <si>
    <t xml:space="preserve">Se realizo la aplicabilidad de la transversalización con decreto 332 con la contratación de 4 mujeres para la ejecución en discapacidad, 2 medios locales liderados por mujeres y el 50% de las artistias locales son mujeres. </t>
  </si>
  <si>
    <t> Desarrollo de la Economía Local</t>
  </si>
  <si>
    <t>Fortalecimiento a Mipymes y/o emprendimientos culturales, empresariales y actividad productiva en Usme</t>
  </si>
  <si>
    <t>Apoyar Mipymes y/o emprendimientos culturales y creativos apoyados</t>
  </si>
  <si>
    <t xml:space="preserve">1, Apoyar a 200 mipymes, de la cual se tomarán 90 emprendimientos.
2, Promover 500 mipymes, se beneficiarán 154 emprendimientos.
3, Promover 1500 mipymes y se beneficiaran 713.
Esta pendiente recitalizar 600 mipýmes con otro convenio
No aplica el decreto 332 por que se realiza a través de convenio, sin embargo, la tansversalización se puede identificar en los empredimientos beneficiarios que sean abordados a mujeres. </t>
  </si>
  <si>
    <t>Promover Mipymes y/o emprendimientos con procesos de reconversión hacia actividades
sostenibles</t>
  </si>
  <si>
    <t xml:space="preserve">No se realiza formulación, dado que el proyecto se desarrolla a través de un convenio con Desarrollo Economico. </t>
  </si>
  <si>
    <t>Promover Mipymes y/o emprendimientos la transformación empresarial y/o productiva</t>
  </si>
  <si>
    <t>Desarrollo social Local</t>
  </si>
  <si>
    <t>Formar Personas en prevención de violencia intrafamiliar y/o violencia sexual</t>
  </si>
  <si>
    <t>Anexo técnico esta en revisión por el sector.
Se Incluye el decreto 332, con el 50% del personal femenino.</t>
  </si>
  <si>
    <t>Infraestructura</t>
  </si>
  <si>
    <t>Dotar Sedes de atención a la primera infancia y/o adolescencia (jardines infantiles y Centros
Ama</t>
  </si>
  <si>
    <t> Otras líneas condiciones de salud</t>
  </si>
  <si>
    <t xml:space="preserve">Apoyos en estrategias de salud para la Localidad </t>
  </si>
  <si>
    <t>VINCULAR PERSONAS con discapacidad, cuidadores y cuidadoras, en actividades alternativas de salud.</t>
  </si>
  <si>
    <t xml:space="preserve">Se aplica el decreto 332, al contratar mas del 50% del personal femenino. </t>
  </si>
  <si>
    <t>VINCULAR PERSONAS a las acciones desarrolladas desde los dispositivos de base comunitaria en respuesta al consumo de SPA.</t>
  </si>
  <si>
    <t>BENEFICIAR PERSONAS con discapacidad a través de Dispositivos de Asistencia Personal - Ayudas Técnicas (no incluidas en los Planes de Beneficios).</t>
  </si>
  <si>
    <t>VINCULAR PERSONAS a las acciones y estrategias de reconocimiento de los saberes ancestrales en medicina.</t>
  </si>
  <si>
    <t>VINCULAR MUJERES GESTANTES, NIÑOS Y NIÑAS migrantes irregulares, vinculados en acciones de protección específica y detección temprana.</t>
  </si>
  <si>
    <t>VINCULAR PERSONAS en acciones complementarias de la estrategia territorial de salud.</t>
  </si>
  <si>
    <t>VINCULAR Personas A personas a las acciones y estrategias para la prevención del
embarazo adolescente</t>
  </si>
  <si>
    <t>Más árboles y más y mejor espacio público</t>
  </si>
  <si>
    <t> Infraestructura</t>
  </si>
  <si>
    <t>Infraestructura para la Cultura, recreación y deporte</t>
  </si>
  <si>
    <t>Intervernir Parques de bolsillo con acciones de mejoramiento, mantenimiento y/o dotación</t>
  </si>
  <si>
    <t xml:space="preserve">Se incluye transversalización a través del decreto 332. </t>
  </si>
  <si>
    <t>Usme en paz con memoria y reconciliación</t>
  </si>
  <si>
    <t>Vincular personas Procesos de construcción de memoria, verdad, reparación integral a
víctimas, paz y reconciliación</t>
  </si>
  <si>
    <t>Cultura ciudadana para la confianza, la convivencia y la participación desde la vida cotidiana</t>
  </si>
  <si>
    <t>Usme pilar de la cultura ciudadana para la confianza, la convivencia y la participación</t>
  </si>
  <si>
    <t>Formar Personas En la escuela de seguridad</t>
  </si>
  <si>
    <t>Decreto 332 no se aplico en su totalidad, se contrataron a 6 personas, 2 mujeres y 4 hombres, esto a partir de la evaluación de las hojas de vida, de las cuales de 10, solamente 2 mujeres cumplieron con el perfil.
Se realizo a través de un proceso de selección abreviada, pero fue desierto y no hubo oferente por lo que se realizo contratación directa.
Actividades parten de iniciativas ciudadanas, se basaron en intervenciones en colegios, los cuales fueron: IED Ciudad de Villavicencio, IED Bosco IV y IED Monteblanco.
Temas abordados: Convivencia, temas culturales y lúdico recreativas.
Dentro de la sesnibilización se beneficio de forma transversal a mujeres y hombres.
En la UPZ 59 (Alfonso Lopez) se realizó capacitación a la comunidad en temas de seguridad.
Clubes juveniles por la democracia y la comunidad, dando cumplimiento a las iniciativas de presupuestos participativos</t>
  </si>
  <si>
    <t>Incluir Personas En actividades de educación para la resiliencia y la prevención de hechos
delictivos</t>
  </si>
  <si>
    <t>Espacio público más seguro y construido colectivamente</t>
  </si>
  <si>
    <t>Usme con un espacio público más seguro y construido colectivamente</t>
  </si>
  <si>
    <t>Realizar Acuerdos para el uso del Espacio Públicos con fines culturales, deportivos, recreacionales o de mercados temporales.</t>
  </si>
  <si>
    <t>Se implementa  en el proyecto el decreto 332.</t>
  </si>
  <si>
    <t>Realizar Acuerdos Para la promover la formalización de vendedores informales a círculos económicos productivos de la ciudad.</t>
  </si>
  <si>
    <t> Desarollo social  y cultural</t>
  </si>
  <si>
    <t>Realizar Acuerdos para la vinculación de la ciudadanía en los programas adelantados por el IDRD y acuerdos con vendedores informales o estacionarios</t>
  </si>
  <si>
    <t xml:space="preserve"> Desarollo social  y cultural</t>
  </si>
  <si>
    <t>Acceso a la justicia para el desarrollo social y cultural del siglo XXI</t>
  </si>
  <si>
    <t>Beneficiar Personas A través de estrategias para el fortalecimiento de los mecanismos de justicia comunitaria</t>
  </si>
  <si>
    <t>Se encuenta en proceso de formulación, el cual se unifica con la formulaicón del proyecto 1821.
Se emplearán los 6 componentes
Se da´ra cumplimiento a 4 metas de las iniciativas de la ciudadania.
- Capacitar a150 personas en esquema de seguridad, a través de 6 grupos con la JAC Alfonoso Lopez. Van hacer entrega de 10 alarmas comunitarias en puntos criticos.
- Resiliencia: Beneficiaran a 150 personas en la UPZ Comuneros, parte alta (Virrey, Comuneros, Chuniza). Entrega de 5 camaras para puntos criticos.
- Mecanismos de justicia comunitaria: Dando cumplimiento a la iniciativa ciudadana. Beneficiaran a 200 personas de propiedad horizontal, cómite de convivencia, JAC, Asojuntas y Casa de Justicia. Se trabajará a través de 8 grupos de 25 personas. Vincularán a personas de primera linea o policias para acuerdo simbolico de paz. Sera para 25 o 30 personas.
- Acceso a la justicia para 200 personas. Se abordará la mesa LGBTIQ+, mediante tomas culturales en convivencia. Tendrán 20 horas de capacitación, con intervenciones culturales (2 X UPZ y 2 X Ruralidad) con profesionales de artes escenicas. 
- Abordaje en 30 institciones: Trataran los temas de Resolución de conflictos. Se realizará un campeonato de futbol, mezclado entre las inscripciones que realicen las IED, Lista de masculino y lista de femenino.
- Estrategias pedagogica en codigo nacional de policia para 200 personas, esto a partir de iniciaticas de presupuestos participativos. Personas de Propiedad Horizontal y comunidad religiosa.
Del decreto 332, se encuentra inmerso en el documento.</t>
  </si>
  <si>
    <t>Atender Personas En estrategias de acceso a la justicia integral en la ciudad.</t>
  </si>
  <si>
    <t>Vincular Instituciones Educativas Al programa pedagógico de resolución de conflictos en la comunidad escolar.</t>
  </si>
  <si>
    <t>Implementar Estrategias Implementar 2 Estrategias De acciones pedagógicas del Código Nacional de Seguridad y Convivencia Ciudadana en la localidad.</t>
  </si>
  <si>
    <t>Hacer de Bogotá Región un modelo de movilidad multimodal, incluyente y sostenible</t>
  </si>
  <si>
    <t>Movilidad segura, sostenible y accesible</t>
  </si>
  <si>
    <t>Movilidad Local sostenible</t>
  </si>
  <si>
    <t>Intervenir metros cuadrados de elementos del sistema de espacio público peatonal con acciones de construcción y/o conservación.</t>
  </si>
  <si>
    <t>Proyecto se encuentra en proceso de formulación,
No se ha iniciado la ejecución vigencia 2021 por suspensión de la vigencia 2020 por dificultades en la interventoria.
Transversalización a partir del decreto 332</t>
  </si>
  <si>
    <t>Intervenir metros cuadrados de Puentes vehiculares y/o peatonales de escala local sobre cuerpos de agua con acciones de construcción y/o conservación.</t>
  </si>
  <si>
    <t>Intervenir Kilómetros-carril de malla vial urbana (local y/o intermedia) con acciones de construcción y/o conservación</t>
  </si>
  <si>
    <t>Intervenir Kilómetros-carril de malla vial rural con acciones de construcción y/o conservación</t>
  </si>
  <si>
    <t>Intervenir metros lineales de Ciclo-infraestructura con acciones de construcción y/o conservación.</t>
  </si>
  <si>
    <t>Gestión Pública Local</t>
  </si>
  <si>
    <t>Gobierno abierto y transparente</t>
  </si>
  <si>
    <t>Realizar Estrategias Fortalecimiento Institucional</t>
  </si>
  <si>
    <t>Aplicabilidad en procesos de contratación decreto 332 y acciones afirmativas a la PPMYG.
Acciones abordadas.
- Titulación de personas con tematica de Mujer y Género, por la participación de semilleros.
- Proceso técnico de analisis de datos de gestión de información.
- Semillero de Mujer y Género
- Semillero de Agricultura urbana solo con mujeres.
- Semillero con madres comunitarias
- Cafe charlados con enfoque diferencial con mujeres invitadas en la actividades
- Pendiente: Publicación de circulo de investigació de acuerdo a los semilleros (fecha probable sep-2022)</t>
  </si>
  <si>
    <t>Atención, protección y garantías a las víctimas en el marco del contrato social</t>
  </si>
  <si>
    <t>Vincular personas a procesos de contrucción de memoria, verdad, reparación integral a víctimas, paz y reconciliación</t>
  </si>
  <si>
    <t>Tunjuelito sin conflictos</t>
  </si>
  <si>
    <t>Vincular Instituciones educativas al programa pedagógico de resolución de conflictos en la
comunidad escolar.</t>
  </si>
  <si>
    <t>Tunjuelito se apropia del arte, la cultura y el patrimonio</t>
  </si>
  <si>
    <t>Realizar Eventos de promoción de actividades culturales</t>
  </si>
  <si>
    <t xml:space="preserve">
El proceso se realizara por medio de una Licitación Pública que  contempla el desarrollo de 5 eventos, uno de ellos el de la mujer afrolatina y la diáspora, donde se resalta el reconocimiento del papel de la mujer afro en la historia y la transformación de los roles en la actualidad.
En relación con los eventos restantes se busca desde el reconocimiento de la cultura urbana y acciones con grupos etarios promover el lenguaje inclusivo y no sexista, además de la participación de los diferentes sectores - mujeres, LGBTIQ+- población de inclusión y diferencial por medio de apartados como:
Se priorizarán agrupaciones cuyos integrantes sean parte de los sectores mujer, LGBTIQ+ o población con discapacidad, así como agrupaciones cuyo contenido promueva el reconocimiento de derechos de las mujeres o de los sectores LGBTI y/o las poblaciones diferenciales y de inclusión "
</t>
  </si>
  <si>
    <t>Tunjuelito fortalece la atención a la primera infancia</t>
  </si>
  <si>
    <t>Formar 2.200 personas en prevención de violencia intrafamiliar y/o violencia sexual.</t>
  </si>
  <si>
    <t>Este proyecto se desarrollará mediante un proceso de licitación publica que contempla actividades de capacitación, sensibilización y acompañamiento que permita establecer pautas de buen trato, así como la desnaturalización de la violencia y discriminación, rutas seguras, implementación del lenguaje inclusivo y eliminación de acciones discriminatorias de género desde la primera infancia, por medio de:
Entornos Protectores y Territorios Seguros, Inclusivos y Diversos: proceso de formación grupo de personas cuidadora se tratan derechos, comunicación asertiva.
Conociendo Mis Derechos Me Protejo: actividades a niños y niñas de jardines
Tejiendo redes de apoyo familiar y comunitario: Panel de cuidado
Acompañamiento en procesos de orientación y asesoría psicosocial a nivel individual, familiar y grupal
Posicionamiento y promoción del buen trato en jornadas locales - circuito por el buen trato</t>
  </si>
  <si>
    <t>Propósito 1. Hacer un nuevo contrato social con igualdad de oportunidades para la inclusión social, productiva y política</t>
  </si>
  <si>
    <t>Desarrollo de la Economía
Local.</t>
  </si>
  <si>
    <t>Emprendimiento y transformación para el desarrollo de la economía local</t>
  </si>
  <si>
    <t>Revitalizar 440 Mipymes y/o emprendimientos potencializadas dentro de las aglomeraciones económicas que fomentan el empleo y/o nuevas actividades económicas.</t>
  </si>
  <si>
    <t>El proceso para el presente año se realizara por medio de un convenio de cooperación internacional con PNUD.
En el proyecto resalta la importancia de la participación de sectores como madres cabeza de hogar, mujeres en general, población LGBTIQ, personas cuidadoras; entre otros que tengan emprendimiento y/o MiPymes a fortalecer.
Desde la formación y el acompañamiento se busca fortalecer el reconocimiento de la autonomía económica en el marco de las asesorías y entrega de recursos de capitalización para el fortalecimiento de los emprendimientos de las personas inscritas y  beneficios económicos otorgados a las mismas.</t>
  </si>
  <si>
    <t>Tunjuelito territorio saludable</t>
  </si>
  <si>
    <t>Vincular 400 personas con discapacidad, cuidadores y cuidadoras, en actividades alternativas de salud.</t>
  </si>
  <si>
    <t>El proceso para el presente año se realizara por medio de un convenio inter administrativo.
Equino yoga para personas cuidadoras,  equino terapía para las personas con discapacidad, y canino terapía para personas con discapacidad.
Se realizaran sesiones de mind fullness: técnicas de relajación, manejo de emociones, reconocimiento del cuerpo desde el yoga y el pilates.
Se propiciara la reflexión en el reconocimiento del trabajo del cuidado, fortalecimiento de la autonomía, el amor propio y los derechos de cuidadores y cuidadoras.
Todo ello en el marco de la salud plena para las mujeres y el reconocimiento del trabajo de cuidado.</t>
  </si>
  <si>
    <t>En el proceso que actualmente se esta ejecutando correspondiente a la formulacion 2021, las personas beneficiarias como cuidadoras son mujeres</t>
  </si>
  <si>
    <t>Bosa cuida a una ciudadanía imparable</t>
  </si>
  <si>
    <t>Vincular 500 mujeres gestantes, niños y niñas, migrantes irregulares, en acciones de protección específica y detección temprana</t>
  </si>
  <si>
    <t>Se realizarán brigadas de salud  dirigidas a madres, mujeres gestantes,  niños y niñas menores/as de 5 años que hagan parte de la población migrante.</t>
  </si>
  <si>
    <t xml:space="preserve">Formulación	Se está elaborando el anexo técnico y se está revisando la distribución del presupuesto entre las distintas actividades del proyecto
</t>
  </si>
  <si>
    <t>Jóvenes conscientes, jóvenes imparables</t>
  </si>
  <si>
    <t>Vincular 1100 personas a las acciones y estrategias para la prevención del embarazo adolescente</t>
  </si>
  <si>
    <t>Se generará un proceso de aprendizaje que permita a los y las participantes interiorizar y apropiar los contenidos para la toma de decisiones en cuanto a la prevención del embarazo, a través de la incorporación de herramientas metodológicas que incluyan el enfoque diferencial.
Se desarrollará una estrategia local de prevención del embarazo en adolescentes.</t>
  </si>
  <si>
    <t xml:space="preserve">Se elaboraron el anexo técnico, el estudio previo, la matriz de riesgos y se solicitó la elaboración del estudio del sector.
19/09/2022 se remitió para revisión de la oficina de contratación </t>
  </si>
  <si>
    <t>Bosa sin miedo y más segura</t>
  </si>
  <si>
    <t>Formar 3452 personas en la escuela de seguridad que beneficie la población de la localidad de las 5 UPZ</t>
  </si>
  <si>
    <t>Se realizará taller de prevención de las violencias basdas en género y Ruta Única de atención, que beneficiará y capacitará a 250 mujeres entre 14 y 28 años de la localidad de Bosa.</t>
  </si>
  <si>
    <t>Elaboración de anexo técnico.
Reuniones con constructores locales para aportes y observaciones del anexo técnico: 18/08/2022 - 19/08/2022.
Elaboración del estudio previo, estudio de mercado, matriz de riesgos y análisis de sector.</t>
  </si>
  <si>
    <t>Remisión  de documentos a Comité de Contratación</t>
  </si>
  <si>
    <t>Hacer un nuevo contrato social con igualdad de oportunidades para la inclusión social, productiva
y política</t>
  </si>
  <si>
    <t>Bosa cuida y protege</t>
  </si>
  <si>
    <t>Formar 9.480 personas en prevención de violencia intrafamiliar y/o violencia sexual.</t>
  </si>
  <si>
    <t xml:space="preserve">Están en formulación de acciones de respiro para cuidadoras, cuidadores y personas con discapacidad, así como de actividades que minimicen la pobreza del tiempo de quienes realizan labores de cuidado, que contribuyan a la transformación de imaginarios sobre el cuidado y la generación de un proceso de promotoras del cuidado local. </t>
  </si>
  <si>
    <t>Elaboración del anexo técnico y el estudio previo</t>
  </si>
  <si>
    <t>Kennedy productiva</t>
  </si>
  <si>
    <t>Promover 1700 MiPymes y/o emprendimiento Transformación empresarial y/o productiva</t>
  </si>
  <si>
    <t>1. Priorización de mujeres empresarias y/o productoras según tabla de puntuación para (jovenes, mujeres, etnicos, industrias culturales y creativas, sisben), en los programas Microempresario Local y Bogotá Local Productiva. 
2.Adición para el proceso de licencias, 60% de mujeres del total de las personas beneficiarias, para la obtención de licencias de conducción en las categorias A2 o C1 .
3.Proceso Étnico: Formación a mujeres Rrom e indígenas en temas de organizaciones, emprendimientos, conocimientos tradicionales de su pueblo y materia prima para insumos.</t>
  </si>
  <si>
    <t>Revisión propuestas de acciones en mesa del 16 de mayo</t>
  </si>
  <si>
    <t>en Formulación</t>
  </si>
  <si>
    <t>Mesa de trabajo 23 de agosto para definición de metas y actividades</t>
  </si>
  <si>
    <t>A comité de contratación 12 de septiembre</t>
  </si>
  <si>
    <t xml:space="preserve">Revitalizar 1100 MiPymes y/o emprendimiento Potencialización dentro de las aglomeraciones económicas que fomenten el empleo y/o nuevas actividades económicas. </t>
  </si>
  <si>
    <t xml:space="preserve">1.Corazones productivos: segunda versión contará con el 2% de vinculación de mujeres
2.Bolsa Logística, feria para mujeres cuidadoras, proyectada para la primera semana de octubre
3. Bolsa Logística, feria mujeres Trans, proyectada para noviembre
4. Bolsa Logística, Feria mujeres emprendedoras y productivas, proyectada para final de noviembre
5. Bolsa Logística, Feria personal y de peluquería: vinculación del 30% de mujeres </t>
  </si>
  <si>
    <t xml:space="preserve"> </t>
  </si>
  <si>
    <t>Apoyar a 1200 MiPymes y/o emprendimientos culturales y creativos.</t>
  </si>
  <si>
    <t xml:space="preserve">Proceso a desarrollarse a través del convenio Propaís. Priorización de mujeres empresarias y/o productoras según tabla de puntuación para (jovenes, mujeres, etnicos, industriasl culturales y creativas, sisben), en los programas Microempresario Local y Bogotá Local Productiva
</t>
  </si>
  <si>
    <t>Kennedy cultura de mi barrio</t>
  </si>
  <si>
    <t xml:space="preserve">Realizar 10 Eventos de promoción de actividades culturales.
Otorgar 50 Estímulos de apoyo al sector artístico y cultural.
</t>
  </si>
  <si>
    <t>1. Un (1) evento exclusivo para sector mujeres concertado con instancias de participación de mujeres. 
2. Definición de criterios de selección para vinculación de grupos culturales de mujeres.
3. Criterios de selección para entrega de estímulos. 
4. Campaña de comunicación no sexista para los eventos culturales e inclusión de manejo del lenguaje en las actividades culturales. 
5. Promoción de participación de grupos de mujeres (grupos musicales) al menos 1 o 2 grupos de mujeres. 
6. Decreto 332 de 2020
(Este proyecto se ejecuta en el marco de Convenio Interadministrativo "Es Cultura Local". La guía operativa determina lineamientos para transversalizar)</t>
  </si>
  <si>
    <t>en revisión</t>
  </si>
  <si>
    <t>Entró a Comité de contratación 8 de septiembre. 
Esta en Prepliego (licitación)</t>
  </si>
  <si>
    <t>Kennedy creativa</t>
  </si>
  <si>
    <t>Financiar 30 Proyectos del sector cultural y creativo</t>
  </si>
  <si>
    <t>1. Criterios de selección grupos culturales y artísticos integrados por mujeres. 
2. Campaña de comunicación no sexista en eventos culturales. 
3. Promoción y fortalecimiento de la participación de grupos culturales integrados por mujeres. 
(Este proyecto se ejecuta en el marco de Convenio Interadministrativo "Es Cultura Local". La guía operativa determina lineamientos para transversalizar)</t>
  </si>
  <si>
    <t>Integrado al convenio interadministrativo e Cultura Local
Idartes, Sec. Cultura y FDLK</t>
  </si>
  <si>
    <t>En ejecución.
Proceso de divulgación.</t>
  </si>
  <si>
    <t>Kennedy apuesta por el deporte</t>
  </si>
  <si>
    <t xml:space="preserve">Vincular 3500 Personas en actividades recreo-deportivas comunitarias
</t>
  </si>
  <si>
    <t xml:space="preserve">1. Carrera de atletistmo "Carrera Rosa" (fecha por definir fecha con el operador y el sector Mujeres)
2. Vincular 8 mujeres en contratación directa con ALK para el desarrollo de actividades propias del contrato.
3. Material publicitario entregado en eventos recreodeportivos que contarán con información que promueva el Derecho a una vida libre de violencias.
4. Actividades específicas en categorias femenina (torneo de barras, olimpliadas, festivales de escuelas) . </t>
  </si>
  <si>
    <t>En perfeccionamiento del contrato.</t>
  </si>
  <si>
    <t>En ejecución.
Acta de inicio del 12 de septiembre.
Operador: Royal Park</t>
  </si>
  <si>
    <t>Kennedy territorio de buen trato, libre de violencias y discriminación</t>
  </si>
  <si>
    <t xml:space="preserve">Formar 4000 Personas Formadas en prevención de violencia intrafamiliar y/o violencia sexual
</t>
  </si>
  <si>
    <t xml:space="preserve">1. Proceso Entornos protectores y seguros para la prevención de violencia intrafamiliar y violencia sexual, con: 
500 personas en abordaje para prevención de violencia intrafamiliar y violencia sexual.
900 personas en promoción y desarrollo de estrategias de prevención de vulneración de derechos de niños, niñas y adolescentes.
1200 jóvenes en prevención de violencia sexual con énfasis en la promoción de derechos humanos, sexuales y derechos reproductivos.
2. 1500 personas en orientación y asesoría familiar para la prevención de violencias.
3. Conmemoración día internacional de la no violencia contra la mujer mayor,  200 mujeres mayores participando. 
4. Contratación y permanencia de Vinculación y mantenimiento de mínimo el 40% de mujeres contratadas para la ejecución de las actividades del contrato. Decreto Distrital No. 332 de 2020 y Circular 0013 del 15 de abril de 2021 de la Secretaría de la Mujer. </t>
  </si>
  <si>
    <t>Adjudicado Corporación Ciudadanía Activa CPS 504-2022</t>
  </si>
  <si>
    <t>Presentación Pública 29 de septiembre</t>
  </si>
  <si>
    <t>Desarrollo de la Economía Local</t>
  </si>
  <si>
    <t>Un nuevo contrato para la reactivación económica de Fontibón</t>
  </si>
  <si>
    <t>Promover Mipymes y/o emprendimientos procesos de reconversión hacia actividades
sostenibles durante el cuatrienio.</t>
  </si>
  <si>
    <t>Promover Mipymes y/o emprendimientos la transformación empresarial y/o productiva
durante el cuatrienio</t>
  </si>
  <si>
    <t>Un nuevo contrato para dotación social, prevención y atención de la violencia intrafamiliar y sexual en Fontibón</t>
  </si>
  <si>
    <t>Formar personas en prevención de violencia intrafamiliar y/o violencia sexual durante el
cuatrienio</t>
  </si>
  <si>
    <t>Un nuevo contrato para la seguridad y convivencia en Fontibón</t>
  </si>
  <si>
    <t>Incluir personas en actividades de educación para la resiliencia y la prevención de hechos
delictivos durante el cuatrienio</t>
  </si>
  <si>
    <t>Un nuevo contrato para la cultura en Fontibón</t>
  </si>
  <si>
    <t>Otorgar estímulos de apoyo al sector artístico y cultural durante el cuatrienio</t>
  </si>
  <si>
    <t>Capacitar personas en los campos artísticos, interculturales, culturales y/o patrimoniales
durante el cuatrienio</t>
  </si>
  <si>
    <t>Un nuevo contrato para construir paz y reconciliación en Fontibón</t>
  </si>
  <si>
    <t>Vincular personas a procesos de construcción de memoria, verdad, reparación integral a
víctimas, paz y reconciliación durante el cuatrienio</t>
  </si>
  <si>
    <t>Engativá territorio de paz y atención integral a  víctimas del conflicto armado</t>
  </si>
  <si>
    <t>Vincular  180 personas a procesos de construcción de memoria, verdad, reparación integral a víctimas, paz y recolección.</t>
  </si>
  <si>
    <t>Obra de teatro que reinterpretar, reflexionar, deconstruir símbolos y transformar significados sobre el conflicto armado y la reconciliación pensando en futuros posibles en paz; Apoyar 6 procesos de estabilización socioeconómica de victimas del conflicto armado; apertura de espacios de socialización con mujeres del COLMYG y con otras instancias para incluir la diversidad de las mujeres; inscripción a través de puntos itinerantes priorizados que faciliten el acceso por parte de mujeres en su diversidad; Se priorizará beneficiar a mujeres en su diversidad víctimas del conflicto armado con los apoyos a la estabilización socioeconómica; Se contempla la implementación del decreto 332 de diciembre 29 de 2020 “por el cual se establecen medidas afirmativas para promover la participación de las mujeres en la contratación del Distrito Capital"</t>
  </si>
  <si>
    <t xml:space="preserve">Se incluye esta meta para ser transversalizada .   Lo recogido en esta matriz es producto de las reuniones sostenidas en COLMYG, reuniones con punto focal y revisiones de DTS, pero se encuentra pendiente que la punto focal confirme finalmente la información que le brinden cada una y cada uno de los formuladores. </t>
  </si>
  <si>
    <t>Proceso adjudicado: FDLE-LP-421-2022 
UT ALIANZA C y L</t>
  </si>
  <si>
    <t>FDLE-LP-421-2022</t>
  </si>
  <si>
    <t xml:space="preserve">EN EJECUCIÓN </t>
  </si>
  <si>
    <t>Inversiones Ambientales Sostenibles</t>
  </si>
  <si>
    <t>Desarrollo sostenible y participación social</t>
  </si>
  <si>
    <t>Implementar 1 Acción de fomento para la agricultura urbana</t>
  </si>
  <si>
    <t>proceso de capacitación para la implementación de huertos urbanos en la localidad; Vincular a cinco huerteros y/o huerteras al comité custodio comunitario de semillas para la conservación y mantenimiento de la agro-diversidad en los huertos urbanos de la localidad; Crear el micro huerto de conocimiento y experiencias de la ejecución del proyecto; apertura de espacios de socialización ya sean virtuales o presenciales con COLMYG y otras instancias para incluir las mujeres en su diversidad; priorización de vincular a las mujeres diversas; Taller que aborda el tema de la contribución de las mujeres en su diversidad a la economía del cuidado y el desarrollo de la agricultura urbana; Inscripción en puntos estratégicos para las mujeres; Implementación del decreto 332 de diciembre 29 de 2020 “por el cual se establecen medidas afirmativas para promover la participación de las mujeres en la contratación del Distrito Capital”</t>
  </si>
  <si>
    <t>Proceso adjuducado: FDLE - LP 444 DE 2022 - STAR COP HUMANITY</t>
  </si>
  <si>
    <t>FDLE-LP-444-2022</t>
  </si>
  <si>
    <t>Engativá siempre activa con el deporte, la recreación y actividad física</t>
  </si>
  <si>
    <t>Vincular 5276 personas en actividades recreo-deportivas comunitarias</t>
  </si>
  <si>
    <t xml:space="preserve">Implementar un plan de eventos y actividades recreo deportivas como espacios de participación y fomento de la actividad física, recreativa y deportiva, priorizando la participación de mujeres de la localidad; Defensa Personal para 300 mujeres de la localidad; apertura de espacios de socialización ya sean virtuales o presenciales con COLMYG y otras instancias para incluir las mujeres en su diversidad; priorización de vincular a las mujeres diversas;  Implementación del decreto 332 de diciembre 29 de 2020 “por el cual se establecen medidas afirmativas para promover la participación de las mujeres en la contratación del Distrito Capital”; En los eventos y/o actividades deportivas en las que se desarrollarán torneos de diferentes disciplinas deportivas se incluyen las categorías de participación femenina; Se establece la vinculación de mujeres arbitras en ternas arbitrales; Se programa la Carrera Atlética por el derecho de las mujeres a una vida libre de violencias como actividad directa a beneficiar a las mujeres en su diversidad de la localidad; </t>
  </si>
  <si>
    <t>Comité de Contratación el 10 de octubre de 2022</t>
  </si>
  <si>
    <t>FDLE-490-2022</t>
  </si>
  <si>
    <t>PÚBLICADO EN SECOP</t>
  </si>
  <si>
    <t>Capacitar 315 personas en los campos deportivos</t>
  </si>
  <si>
    <t>Implementar Escuelas de Formación Deportiva Local: socialización y divulgación del desarrollo de la actividad para que las mujeres en sus diversidades, cuidadoras y cuidadores conozcan de la programación y puedan vincularse a la misma y Inscripciones previas y/o abiertas (fin de semana, después de las seis de la tarde y/o formulario digital de acceso en página oficial para inscripción) en horarios y con mecanismos que faciliten la participación de las mujeres en su diversidad; apertura de espacios de socialización ya sean virtuales o presenciales con COLMYG y otras instancias para incluir las mujeres en su diversidad; priorización de vincular a las mujeres diversas;  Inscripción en puntos estratégicos para las mujeres; Implementación del decreto 332 de diciembre 29 de 2020 “por el cual se establecen medidas afirmativas para promover la participación de las mujeres en la contratación del Distrito Capital” escuela de baloncesto se abre un espacio dirigido a la formación de mujeres en su diversidad en esta disciplina deportiva</t>
  </si>
  <si>
    <t xml:space="preserve">Revisando las DTS, esta meta también tiene acciones de transversalización .   Lo recogido en esta matriz es producto de las reuniones sostenidas en COLMYG, reuniones con punto focal y revisiones de DTS, pero se encuentra pendiente que la punto focal confirme finalmente la información que le brinden cada una y cada uno de los formuladores. </t>
  </si>
  <si>
    <t>PROCESO ADJUDICADO FDL-LP 428 DE 2022 - UNION TEMPORAL ENGATIVA DEPORTIVA</t>
  </si>
  <si>
    <t>FDLE-LP-428-2022</t>
  </si>
  <si>
    <t>Desarrollo integral para la transformación social</t>
  </si>
  <si>
    <t>Formar 94 personas en prevención de violencia intrafamiliar, violencia sexual, violencia de género, violencia de identidad sexual, violencia contra las creencias religiosas o de culto y/o violencia racial o étnica.</t>
  </si>
  <si>
    <t xml:space="preserve">Adelantar un proceso de capacitación orientado a madres, padres y cuidadores y cuidadoras para la prevención de las violencias desde el reconocimiento del ejercicio de los Derechos Humanos y de la construcción de relaciones democráticas al interior de las familias, como en la comunidad; proceso de orientación pedagógica dirigido a adolescentes entre los 14 y 17 años de edad, que contribuya promover reconocimiento y garantía de los derechos humanos, sexuales y reproductivos; Realizar jornadas lúdico pedagógicas de promoción en prevención de la violencia intrafamiliar, sexual, garantía de derechos y promoción del buen trato; Para su ejecución en la DTS indica tener en cuenta los instrumentos como el CONPES 14 de 2022; Decreto 166 de 2010; Decreto No. 237 de 2020, “Por medio del cual se crea la Comisión Intersectorial del Sistema Distrital de Cuidado; Acuerdo 584 de 2015 “Por medio del cual se adoptan los lineamientos de la política pública de mujeres y equidad de género en el Distrito Capital y se Dictan otras Disposiciones”, Art. 2, 5, 5. Incluir la participación de las mujeres del COLMYG y socialización de acciónes en el CLSM; </t>
  </si>
  <si>
    <t xml:space="preserve">Se incluye esta meta para ser transversalizada.   Lo recogido en esta matriz es producto de las reuniones sostenidas en COLMYG, reuniones con punto focal y revisiones de DTS, pero se encuentra pendiente que la punto focal confirme finalmente la información que le brinden cada una y cada uno de los formuladores. </t>
  </si>
  <si>
    <t>Subsidios y transferencias para la equidad</t>
  </si>
  <si>
    <t>sistema Bogotá solidaria</t>
  </si>
  <si>
    <t>Suba solidaria y equitativa</t>
  </si>
  <si>
    <t>Beneficiar personas mayores con apoyo económico tipo c doce meses al año</t>
  </si>
  <si>
    <t xml:space="preserve">En los criterios de selección de personas mayores beneficiarias, se establece como un puntaje de ponderación el sexo de la persona. De esta forma, las mujeres tienen un punto ponderable por el hecho de ser mujeres, lo que les da mayores posibilidades de ser seleccionadas. Actualmente el programa tiene 73% de beneficiarias mujeres, que contribuye a reducir las desigualdades de ingresos en clave de género entre personas mayores. </t>
  </si>
  <si>
    <t>En ejecución</t>
  </si>
  <si>
    <t>Se modificó a convenio interadministrativo con la Subred norte. </t>
  </si>
  <si>
    <t>En proceso de firmas por parte de la Subred</t>
  </si>
  <si>
    <t> $                                          400.000.000 </t>
  </si>
  <si>
    <t> $                                            50.380.000 </t>
  </si>
  <si>
    <t>                                                        125   </t>
  </si>
  <si>
    <t> $                                          50.380.000 </t>
  </si>
  <si>
    <t>Convenio SubRed</t>
  </si>
  <si>
    <r>
      <t>Aunar esfuerzos entre la Subred Integrada de Servicios de Salud Norte E.S.E y el Fondo de Desarrollo Local de Suba para desarrollar acciones de cuidado y protección para madres gestantes, niños y niñas migrantes irregulares y, coinversión en la estrategia territorial de salud, en el marco del proyecto N° 1967 de la vigencia 2022</t>
    </r>
    <r>
      <rPr>
        <sz val="10"/>
        <color rgb="FFFF0000"/>
        <rFont val="Times New Roman"/>
        <family val="1"/>
        <charset val="1"/>
      </rPr>
      <t>.</t>
    </r>
  </si>
  <si>
    <t> $                     1.239.240.000 </t>
  </si>
  <si>
    <t>Educación superior y primera infancia art. 17 Plan local de desarrollo</t>
  </si>
  <si>
    <t>Jóvenes formados para el futuro</t>
  </si>
  <si>
    <t>Beneficiar personas con apoyo para la educación superior</t>
  </si>
  <si>
    <t xml:space="preserve">Se incorpora una estrategia de focalización basada en criterios socioeconómicos, académicos y diferenciales dentro de los cuales se encuentras las siguientes categorías: población e identidad (múejeres o población transgénero), maternidad, condiciones étnicas (NARP, pueblos indígenas o comunidad Rrom), condiciones sociales (víctimas del conflicto armado, reincorporados y reinsertados o víctimas de la violencia de género), personas con discapacidad, así como criterios socioeconómicos. El modelo inclusivo, eficiente y flexible propone una estrategia de gratuidad y permanencia que busca minimizar los riesgos de deserción a través de la financiación de la matrícula y de la entrega de un apoyo de sostenimiento y, a su vez, generar un sentido de retribución en los jóvenes a través de la realización de una pasantía social como contraprestación por parte de los beneficiarios, teniendo en cuenta la inversión de recursos que se hace desde Atenea y el Fondo de Desarrollo Local de Suba.  </t>
  </si>
  <si>
    <t>Aprobado en Comité de contratación</t>
  </si>
  <si>
    <t>En proceso de Ajuste según observaciones del Comité de Contratación</t>
  </si>
  <si>
    <t> $                                      1.374.916.000 </t>
  </si>
  <si>
    <t> $                                            73.280.000 </t>
  </si>
  <si>
    <t>                                                    2.500   </t>
  </si>
  <si>
    <t> $                                          73.280.000 </t>
  </si>
  <si>
    <t>FDLSLP-19-2022(79045)</t>
  </si>
  <si>
    <t>En proceso de adjudicación con el objeto " CONTRATAR LOS SERVICIOS INTEGRALES Y ESPECIALIZADOS PARA LA FORMACIÓN DE PERSONAS EN ESTRATEGIAS PERSONALES Y COMUNITARIAS DE PREVENCIÓN DE LA VIOLENCIA INTRAFAMILIAR Y/O VIOLENCIA SEXUAL EN LA LOCALIDAD DE SUBA"</t>
  </si>
  <si>
    <t>$1.300.628.278</t>
  </si>
  <si>
    <t>Beneficiar estudiantes de programas de educación superior con apoyo de sostenimiento para la permanencia</t>
  </si>
  <si>
    <t>Adjudicado y celebrado</t>
  </si>
  <si>
    <t> $                                          329.114.000 </t>
  </si>
  <si>
    <t> $                                          328.638.050 </t>
  </si>
  <si>
    <t>                                                        225   </t>
  </si>
  <si>
    <t> $                                        328.638.050 </t>
  </si>
  <si>
    <t>CPS-502-2022</t>
  </si>
  <si>
    <t>PRESTAR LOS SERVICIOS TÉCNICOS, OPERATIVOS Y PROFESIONALES PARA VINCULAR Y BENEFICIAR ADOLESCENTES Y JÓVENES DE 10 A 18 AÑOS CON ACCIONES Y ESTRATEGIAS PARA LA PREVENCIÓN DEL EMBARAZO; Y ACCIONES PARA LA DISMINUCIÓN DE LOS FACTORES DE RIESGO FRENTE AL CONSUMO DE SUSTANCIAS PSICOACTIVAS A LOS HABITANTES DE LA LOCALIDAD 11 DE SUBA -VIGENCIA 2022, EN EL MARCO DE LOS PROYECTOS No. 1967 No. 2013"</t>
  </si>
  <si>
    <t> $                         328.638.050 </t>
  </si>
  <si>
    <t>Desarrollo social y cultural art. 21 plan local desarrollo</t>
  </si>
  <si>
    <t>Suba, una comunidad que se mueve</t>
  </si>
  <si>
    <t>Formar 700 personas en campos deportivos</t>
  </si>
  <si>
    <t xml:space="preserve">En el proceso de capacitación para las personas encargadas de la operación del sistema EDI (entorno deportivo integral), se realizán sensibilizaciones para la transversalización del enfoque en la operación del programa y el entrenamiento frente a situaciones que conlleven la vulneración de derechos de las mujeres, en el marco de la formación deportiva. </t>
  </si>
  <si>
    <t> $                                          722.050.000 </t>
  </si>
  <si>
    <t> $                                            72.954.800 </t>
  </si>
  <si>
    <t>                                                          12   </t>
  </si>
  <si>
    <t> $                                          72.954.800 </t>
  </si>
  <si>
    <t>FDLSLP-11-2022(77767)</t>
  </si>
  <si>
    <t>Prestar los servicios para la formulación e implementación de doce (12) Procesos Comunitarios de Educación Ambiental y el desarrollo de la estrategia local de educación ambiental en la localidad de Suba.</t>
  </si>
  <si>
    <t> $                         583.200.200 </t>
  </si>
  <si>
    <t>Desarrollo social y cultural art. 27 plan local de desarrollo</t>
  </si>
  <si>
    <t>Suba cultural y creativa</t>
  </si>
  <si>
    <t> $                                          841.285.000 </t>
  </si>
  <si>
    <t> $                                          778.656.999 </t>
  </si>
  <si>
    <t>                                                        500   </t>
  </si>
  <si>
    <t> $                                        778.656.999 </t>
  </si>
  <si>
    <t>460 del 2022</t>
  </si>
  <si>
    <t>"AUNAR ESFUERZOS ADMINISTRATIVOS, TÉCNICOS Y FINANCIEROS ENTRE LA CORPORACIÓN PARA EL DESARROLLO DE LAS MICROEMPRESAS - PROPAÍS Y EL FONDO DE DESARROLLO LOCAL DE SUBA PARA LA CONSOLIDACIÓN Y FORTALECIMIENTO ECONÓMICO DE LAS MICROEMPRESAS Y EMPRENDIMEINTOS A TRAVÉS DE LA RUTA AL ÉXITO - PROGRAMA MICROEMPRESA LOCAL 3.0 Y EL PROGRAMA BOGOTA PRODUCTIVA LOCAL"</t>
  </si>
  <si>
    <t> $                         551.032.680 </t>
  </si>
  <si>
    <t>Desarrollo de la económia local</t>
  </si>
  <si>
    <t>Fortaleciendo el tejido económico local</t>
  </si>
  <si>
    <t>Apoyar 1000 MiPymes y/o emprendimientos culturales y creativos</t>
  </si>
  <si>
    <t>Dentro de la estructuración del proceso actual, se tiene contemplado en los anexos técnicos (versiones en revisión) , establecer puntos adicionales en la ponderación de las personas que se vincularán como beneficiarias, permitiendo que las mujeres (y otros grupos poblacionales especiales) tengan mayores posibilidades de ser seleccionadas y de esta manera se contribuya a reducir las brechas económicas en materia de ingresos.</t>
  </si>
  <si>
    <t>Publicado </t>
  </si>
  <si>
    <t> $                                          369.080.000 </t>
  </si>
  <si>
    <t> $                                          284.735.000 </t>
  </si>
  <si>
    <t>                                                          20   </t>
  </si>
  <si>
    <t> $                                        284.735.000 </t>
  </si>
  <si>
    <t>FDLSSASI-9-2022(79949)</t>
  </si>
  <si>
    <t>ADQUISICIÓN DE ELEMENTOS TECNOLÓGICOS PARA EL CUMPLIMIENTO DE LA METAS DEL PLAN DE DESARROLLO LOCAL DE SUBA</t>
  </si>
  <si>
    <t> Valor en la formulación: 
$ 70.000.000 </t>
  </si>
  <si>
    <t>Promover en 800 MiPymes y/o emprendimientos procesos de reconversión hacia actividades
sostenibles</t>
  </si>
  <si>
    <t>Dentro de la estructuración del proceso actual, se tiene contemplado en los anexos técnicos (versiones en revisión) final, establecer puntos adicionales en la ponderación de las personas que se vincularán como beneficiarias, permitiendo que las mujeres tengan mayores posibilidades de ser seleccionadas y de esta manera se contribuya a reducir las brechas económicas en materia de ingresos.</t>
  </si>
  <si>
    <t>Recotizando teniendo en cuenta ajustes que el día viernes 7 de octubre </t>
  </si>
  <si>
    <t>Publicado</t>
  </si>
  <si>
    <t>Presentación de ofertas 8 de diciembre 2022</t>
  </si>
  <si>
    <t> $                                          604.416.952 </t>
  </si>
  <si>
    <t> $                                          178.590.000 </t>
  </si>
  <si>
    <t>                                                        250   </t>
  </si>
  <si>
    <t> $                                        178.590.000 </t>
  </si>
  <si>
    <t>FDLSLP-25-2022(79491)</t>
  </si>
  <si>
    <t>Objeto de la formulación: DESARROLLAR UN LABORATORIO CIUDADANO DE ARTE, DEPORTE Y CULTURA QUE PERMITA INCLUIR PERSONAS EN ACTIVIDADES DE EDUCACIÓN PARA LA RESILIENCIA Y LA PREVENCIÓN DE HECHOS DELICTIVOS, EN LA LOCALIDAD DE SUBA</t>
  </si>
  <si>
    <t> $                         394.669.450 </t>
  </si>
  <si>
    <t>Promover en 1400 Mipymes y/o emprendimientos la transformación empresarial y/o productiva</t>
  </si>
  <si>
    <t>Pasa a comité de contratación entre el 12 y 14 de octubre. </t>
  </si>
  <si>
    <t>Presentación de ofertas 1 de diciembre de 2012</t>
  </si>
  <si>
    <t> $                                          256.137.000 </t>
  </si>
  <si>
    <t> $                                                                  - </t>
  </si>
  <si>
    <t>                                                       4,00   </t>
  </si>
  <si>
    <t> $                                                                - </t>
  </si>
  <si>
    <t>Objeto de la formulación: PRESTAR LOS SERVICIOS PARA LA IMPLEMENTACIÓN DE ESTRATEGIAS DE PREVENCIÓN DE CONFLICTOS EN COMUNIDADES ESCOLARES EN LA LOCALIDAD DE SUBA</t>
  </si>
  <si>
    <t> Valor en la formulación: 
$ 252.753.243 </t>
  </si>
  <si>
    <t>Revitalizar 1000 Mipymes y/o emprendimientos dentro de las aglomeraciones económicas que
fomentan el empleo y/o nuevas actividades económicas</t>
  </si>
  <si>
    <t>Suba saludable y sin barreras</t>
  </si>
  <si>
    <t>Beneficiar 500 mujeres gestantes, niños y niñas, migrantes irregulares en acciones de protección
específica y detección temprana.</t>
  </si>
  <si>
    <t xml:space="preserve">El proceso contempla actividades orientadas a la protección de derechos reproductivos y sexuales de niñas y mujeres migrantes, buscando el reconocimiento de los aspectos básicos de la sexualidad y servicios de salud necesarios para detección temprana. </t>
  </si>
  <si>
    <t xml:space="preserve">Se modificó a convenio interadministrativo con la Subred norte. </t>
  </si>
  <si>
    <t>Suba entorno protector</t>
  </si>
  <si>
    <t>Formar 1000 personas en prevención de violencia intrafamiliar y/o violencia sexual.</t>
  </si>
  <si>
    <t xml:space="preserve">En los anexos técnicos se incorpora como mecanismos de priorización de población beneficiaria, el enfoque de género, el enfoque diferencial (sectores LGBTI) y el enfoque poblacional diferencial para grupo etario. Esto, atendiendo a las situaciones de violencia, que en el caso de las mujeres indica unas dinámicas particulares, asociadas a la violencias basadas en género.
Las distintas actividades planteadas, que integran acciones de investigación, formación e intervención de escenarios de violencia, contribuyen integralmente a la garantía de los derechos de las mujeres y se constitutyen como un elemento diferencial, que transversaliza el enfoque de mujer. </t>
  </si>
  <si>
    <t>Adolescencia con sexualidad segura y responsable</t>
  </si>
  <si>
    <t>Vincular 900 personas a las acciones y estrategias para la prevención del embarazo adolescente</t>
  </si>
  <si>
    <t>Esta meta está relacionada con la protección de los derechos sexuales y reproductivos de las mujeres, articulada a la prevención temprana de embarazo.</t>
  </si>
  <si>
    <t>Cambio cultural para la gestión de la crisis climática</t>
  </si>
  <si>
    <t>inversiones ambientales sostenibles</t>
  </si>
  <si>
    <t>Suba reverdece</t>
  </si>
  <si>
    <t>Implementar 50 procedas</t>
  </si>
  <si>
    <t xml:space="preserve">Se garantizó en el proceso de formulación, para cada uno de los PROCEDAS, actividades referentes a la concientización de los derechos de las mujeres y población LGBTI, aplicandolo a la educación ambiental. De otro lado, se contemplan talleres y actividades lúdicas para el reconocimiento de los distintos tipos de acoso y la difusión de la ruta de atención para el tratamiento de este flagelo. </t>
  </si>
  <si>
    <t>Reformulación para que quedara expresado en servicios. Contización en secop</t>
  </si>
  <si>
    <t>Suba territorio de paz y reconciliación</t>
  </si>
  <si>
    <t>Vincular personas a procesos de construcción de memoria, verdad, reparación integral a
víctimas, paz y reconciliación</t>
  </si>
  <si>
    <t xml:space="preserve">En el programa ENRE para apoyar emprendimientos, las mujeres son priorizadas en el proceso de selección. </t>
  </si>
  <si>
    <t>1. Programa ENRE: aprobado en Comité de contratación</t>
  </si>
  <si>
    <t>participación ciudadana y construcción de confianza, desarrollo social y cultural</t>
  </si>
  <si>
    <t>Suba participa, incide y decide</t>
  </si>
  <si>
    <t>Fortalecer 400 organizaciones sociales, comunales, comunitarias, de propiedad horizontal e instancias de participación, con énfasis en jóvenes y asociatividad productiva</t>
  </si>
  <si>
    <t xml:space="preserve">Las 20 organizaciones en red de 2022 van a trabajar en 6 temáticas, basados en el Plan de Desarrollo Local, diagnostico del IDEPAC y la experiencia con la OEI en 2021, donde se identificó que hay una población que no participó activamente. Entonces se van a priorizar organizaciones que promuevan la incidencia de las personas LGBTI, personas mayores, personas en condición de discapacidad, pobación migrante o que promuevan cuidado por el peatón. En este marco también se va a priorizar el enfoque de género en estas poblaciones.  </t>
  </si>
  <si>
    <t>Desarollo social y cultural</t>
  </si>
  <si>
    <t>Suba convive con seguridad y tranquilidad</t>
  </si>
  <si>
    <t>Incluir 1000 personas en actividades de educación para la resiliencia y la prevención de hechos
delictivos</t>
  </si>
  <si>
    <t xml:space="preserve">Dentro de las actividades del anexo técnico se contempla el desarrollo de actividades de sensibilización y visibilización en defensa personal para mujeres, contribuyendo a mejores sus capacidades colectivas. </t>
  </si>
  <si>
    <t xml:space="preserve">Recotizando teniendo en cuenta ajustes que el día viernes 7 de octubre </t>
  </si>
  <si>
    <t>Conviviendo con seguridad y justicia</t>
  </si>
  <si>
    <t>Vincular 15 instituciones educativas al programa pedagógico de resolución de conflictos en la
comunidad escolar</t>
  </si>
  <si>
    <t xml:space="preserve">2022: Se va a incorporar el enfoque de mujer y género y el respeto a los sectores LGBTIQ+ en las actividades de salidas pedagógicas de convivencia escolar.
(Esto es para el cierre del proceso) Se abordará una temática asociada a proceso de resolución alternativa de conflictos de las barras futboleras en Colombia con enfoque diferencial y de género. </t>
  </si>
  <si>
    <t xml:space="preserve">Pasa a comité de contratación entre el 12 y 14 de octubre. </t>
  </si>
  <si>
    <t>Construir Bogotá Región con gobierno abierto, transparente  y ciudadanía conscienten</t>
  </si>
  <si>
    <t>Acuerdos en comunidad</t>
  </si>
  <si>
    <t xml:space="preserve">Realizar 30 acuerdos para promover la formalización de vendedores informales a circulos ecnomicos productivos de la localidad. </t>
  </si>
  <si>
    <t xml:space="preserve">1.  Charlas informativas con vendedoras y vendedores informales sobre a prevención de violencias de género en el espacio público con las vendedoras informales y socialización de la ruta de atención a mujeres víctimas de violencias y en riesgo de feminicidio. </t>
  </si>
  <si>
    <t>Revisión de DTS</t>
  </si>
  <si>
    <t>Publicado en SECOP</t>
  </si>
  <si>
    <t>Se estima que la adjudicación se realice aproximadamente el 10 de octubre.</t>
  </si>
  <si>
    <t>686,147,000</t>
  </si>
  <si>
    <t>FDLBU-LP-229-2022</t>
  </si>
  <si>
    <t>PRESTAR LOS SERVICIOS DE OPERADOR LOGÍSTICO PARA REALIZAR LOS ACUERDOS NECESARIOS QUE PROMUEVAN LA FORMALIZACIÓN DE LOS VENDEDORES INFORMALES DE LA LOCALIDAD DE BARRIOS UNIDOS EN EL MARCO DEL PROYECTO 2038 ACUERDOS EN COMUNIDAD</t>
  </si>
  <si>
    <t>Construir Bogotá Región con gobierno abierto, transparente  y ciudadanía consciente</t>
  </si>
  <si>
    <t>Otras líneas condiciones de salud</t>
  </si>
  <si>
    <t xml:space="preserve">Educación para decidir </t>
  </si>
  <si>
    <t>Vincular 300 personas a las acciones y estrategias para la prevención del embarazo no deseado en adolescentes</t>
  </si>
  <si>
    <t>1. Metodologia de los talleres con enfoque de género, sobre la oferta pública de servicios para la prevención del Embarazo Adolescente, y/o el acompañamiento a las maternidades y paternidades tempranas y derechos sexuales y reproductivos.  
2. Feria de sexualidad informativa: Sobre métodos anticonceptivos, métodos de planificación, prevención de enfermedades de transmisión sexual, ruta de atención a mujeres víctimas de violencias y en riesgo de feminicidio.</t>
  </si>
  <si>
    <t>Revisión de DTS. 
En ejecución por el equipo de la alcaldía local.</t>
  </si>
  <si>
    <t>En ejecución.</t>
  </si>
  <si>
    <t>274,816,000</t>
  </si>
  <si>
    <t>EJECUCION DIRECTA</t>
  </si>
  <si>
    <t>Construir Bogotá-región con gobierno abierto, transparente y ciudadanía consciente.</t>
  </si>
  <si>
    <t>Participación ciudadana y construcción de confianza</t>
  </si>
  <si>
    <t xml:space="preserve">Diálogos para crecer y participar </t>
  </si>
  <si>
    <t xml:space="preserve">Capacitar 115 personas a través de procesos de formación para la participación de manera virtual y presencial. </t>
  </si>
  <si>
    <t>1. Procesos de formación con las Juntas de Acción Comunal con temas de género, retos en la participación política y social de las mujeres, triple carga laboral, techos de cristal, importancia de los temas de género en las agendas públicas de las JAC y en los procesos organizativos.
2.  Foro sobre Violencia política hacia las mujeres.</t>
  </si>
  <si>
    <t xml:space="preserve">Este proceso se va a desarrollar desde el equipo de la alcaldía local. </t>
  </si>
  <si>
    <t xml:space="preserve">En construcción de los módulos temáticos y las metodologías. </t>
  </si>
  <si>
    <t>182,355,000</t>
  </si>
  <si>
    <t>Hacer un nuevo contrato social con igualdad de oportunidades para
la inclusión social, productiva y política.</t>
  </si>
  <si>
    <t>Buen trato</t>
  </si>
  <si>
    <t>Formar 450 personas en prevención de violencia sexual y/o violencia intrafamiliar</t>
  </si>
  <si>
    <t xml:space="preserve">Cinco Ferias de Sexualidad en donde se abordarán distintas temáticas con enfoque de género. Dentro de las que se encuentran los mitos de la sexualidad, derechos reproductivos y sexuales, interrupción voluntaria del embarazo, derechos de la población LGBTI, prevención de Enfermedades de transmisión sexual, masculinidades alternativas, métodos anticonceptivos, cuidado y autocuidado. 
Se realizará articulación con el equipo del proyecto 2057 - Yuliana Samboní para los temas de rutas de atención a mujeres víctimas de violencias y en riesgo de feminicidio. De la misma manera, se articularán actividades con el proyecto 2151 - Educación para decidir de la alcaldía.
Feria de conmemoración, con enfoque de prevención de violencia intrafamiliar y violencias de género, en la cual el proyecto se enlazará con los servicios Secretaría Distrital de la Mujer para prevención de violencias y el material que dicha entidad maneja para estos temas.
9 sesiones con cada persona (1 sesion de clausura grupal) Acompañamiento psicosocial, se ejecutará una capacitación/sensibilización desde el equipo del proyecto 2057 - Yuliana Samboní (con apoyo técnico de la SDM) para el operador que llevará a cabo un acompañamiento a las víctimas de violencia intrafamiliar para que este pueda garantizar un enfoque de género en el proceso.
</t>
  </si>
  <si>
    <t>375,429,000</t>
  </si>
  <si>
    <t>FDLBU CPS222-2022</t>
  </si>
  <si>
    <t>PRESTACIÓN DE SERVICIOS PARA LA REALIZACIÓN DE LAS ACTIVIDADES DE ORIENTACIÓN FAMILIAR, PROMOCIÓN DEL BUEN TRATO Y PREVENCIÓN DE LA VIOLENCIA INTRAFAMILIAR EN LA LOCALIDAD DE BARRIOS UNIDOS EN EL MARCO DEL PROYECTO 2053 DE BUEN TRATO</t>
  </si>
  <si>
    <t xml:space="preserve">Cambiar nuestros hábitos de vida para reverdecer a Bogotá y adaptarnos y mitigar el cambio climático. </t>
  </si>
  <si>
    <t>Cambio cultural para la gestión de la crisis climática.</t>
  </si>
  <si>
    <t>Inversiones ambientales y sostenibles</t>
  </si>
  <si>
    <t>Aprendamos para cuidar la naturaleza</t>
  </si>
  <si>
    <t>Implementar 15 proyectos ciudadanos de educación ambiental (PROCEDAS)</t>
  </si>
  <si>
    <t xml:space="preserve">1. Línea específica de mujer y ambientes. 
2. Procesos de capacitación con enfoque de género.
3. Socialización de la ruta de atención para mujeres víctimas de violencias. </t>
  </si>
  <si>
    <t>Se va a realizar una contratación directa con la UNAL.</t>
  </si>
  <si>
    <t>234,944,000</t>
  </si>
  <si>
    <t xml:space="preserve">FDLBU-CD-255-2022 </t>
  </si>
  <si>
    <t>DESARROLLAR ASPECTOS TÉCNICOS, FINANCIEROS Y ADMINISTRATIVOS PARA REALIZAR LA IMPLEMENTACIÓN DE PROCESOS COMUNITARIOS DE EDUCACIÓN AMBIENTAL - PROCEDA EN LA LOCALIDAD DE BARRIOS UNIDOS EN EL MARCO DEL PROYECTO DE INVERSIÓN 2011</t>
  </si>
  <si>
    <t xml:space="preserve">Inspirar confianza y legitimidad para vivir sin miedo y ser epicentro de cultura ciudadana, paz y reconciliación. </t>
  </si>
  <si>
    <t xml:space="preserve">Plataforma institucional para la seguridad y justicia </t>
  </si>
  <si>
    <t>Instituciones fuertes y efectivas</t>
  </si>
  <si>
    <t>Implementar una estrategia local de acciones pedagogicas del codigo nacional de seguridad y convivencia ciudadana</t>
  </si>
  <si>
    <t>149,064,000</t>
  </si>
  <si>
    <t>Teusaquillo promotora del arte, la cultura y el patrimonio</t>
  </si>
  <si>
    <t xml:space="preserve">2078: Festival de culturas alternativas	"A. Realizar 6 si eventos de promoción de actividades culturales.
</t>
  </si>
  <si>
    <t>FESTIVAL DE CULTURAS ALTERNATIVAS: Objetivo
Realizar el impulso de acciones que propendan por el fortalecimiento de la base cultural,
artística y patrimonial de la localidad.
Población beneficiada
Residentes y población flotante de las 6 UPZ de la localidad de Teusaquillo, y el cual
contempla un enfoque de género y de población diferencial.</t>
  </si>
  <si>
    <t>Convenio PNUD            Se debe revisar en tema de ejecución la inclusión de enfoque de género durante su ejecución, debido a que en aparte de convenio pnud no se especifica el modo de transversalizar el enfoque de género</t>
  </si>
  <si>
    <t>12 eventos</t>
  </si>
  <si>
    <t>6 eventos</t>
  </si>
  <si>
    <t>$237.000.000</t>
  </si>
  <si>
    <t>FDLT-CCI-198-2022 (74093)</t>
  </si>
  <si>
    <t xml:space="preserve">Aunar esfuerzos para contribuir al fortalecimiento de la participación ciudadana en la localidad de Teusaquillo, acompañando la implementación de la estrategia de presupuestos participativos, mediante la formación y empoderamiento de organizaciones sociales para promover su incidencia en el desarrollo sostenible territorial y afianzar el diálogo con la institucionalidad local.	</t>
  </si>
  <si>
    <t>Teusaquillo localidad emprendedora e innovadora</t>
  </si>
  <si>
    <t xml:space="preserve">2090: Minga de Saberes	A. Financiar 6 proyectos del sector cultural y creativo.
</t>
  </si>
  <si>
    <t>Minga de saberes: Proyecto mujeres tejedoras: Realizar un diálogo con mujeres sabedoras, para hilar
la resistencia, autocuidado, integrado a un espacio de orientación sobre técnicas de
elaboración de tejidos ancestrales, enfocado en diseño de mochilas, personalización
de tapabocas, diseño de canastos, prendas de vestir, elaboración de todo tipo de
actividades que permitan fortalecer la economía de la localidad.</t>
  </si>
  <si>
    <t>20 PROYECTOS</t>
  </si>
  <si>
    <t>5 PROYECTOS</t>
  </si>
  <si>
    <t>$ 120.000.000</t>
  </si>
  <si>
    <t xml:space="preserve">FDLT-CCI-198-2022 (74093)	</t>
  </si>
  <si>
    <t>Aunar esfuerzos para contribuir al fortalecimiento de la participación ciudadana en la localidad de Teusaquillo, acompañando la implementación de la estrategia de presupuestos participativos, mediante la formación y empoderamiento de organizaciones sociales para promover su incidencia en el desarrollo sostenible territorial y afianzar el diálogo con la institucionalidad local.</t>
  </si>
  <si>
    <t>desarrollo de la economia local</t>
  </si>
  <si>
    <t>Teusaquillo: Construyendo acciones para el fortalecimiento de capacidades de la gente, la reactivación económica y el impulso empresarial e industrial de la localidad</t>
  </si>
  <si>
    <t>A. Promover en 51 Mipymes y/o emprendimientos la transformación empresarial y/o productiva.</t>
  </si>
  <si>
    <t>Transversalización en población priorizada, acción afirmativa se estable mujeres como una de las poblaciones priorizaadas</t>
  </si>
  <si>
    <t>ESTUDIOS PREVIOS
CONVENIO INTERADMINISTRATIVO
ENTRE EL FONDO DE DESARROLLO LOCAL DE TEUSAQUILLO Y LA CORPORACIÓN PARA
EL DESARROLLO DE LAS MICROEMPRESAS – PROPAIS</t>
  </si>
  <si>
    <t>$180.588.501</t>
  </si>
  <si>
    <t>Aunar esfuerzos administrativos, técnicos y financieros entre corporación para el desarrollo de las microempresas – PROPAIS y el fondo de desarrollo local de Teusaquillo para la consolidación y fortalecimiento económico de las microempresas y emprendimientos a través de la ruta al éxito – Programa Microempresa Local 3.0 Y El Programa Bogotá Productiva Local”</t>
  </si>
  <si>
    <t>condiciones de salud</t>
  </si>
  <si>
    <t>Teusaquillo incluyente para las personas con discapacidad y la disminución de factores de riesgo frente al consumo de sustancias psicoactivas</t>
  </si>
  <si>
    <t>Vincular Personas A las acciones desarrolladas desde los dispositivos de base comunitaria
en respuesta al consumo de SPA</t>
  </si>
  <si>
    <r>
      <rPr>
        <sz val="11"/>
        <color rgb="FFFF0000"/>
        <rFont val="Calibri"/>
        <family val="2"/>
      </rPr>
      <t xml:space="preserve">Pendiente perificar si se incluyó en documento final de formulación: </t>
    </r>
    <r>
      <rPr>
        <sz val="11"/>
        <color rgb="FF000000"/>
        <rFont val="Calibri"/>
        <family val="2"/>
      </rPr>
      <t xml:space="preserve">En concordancia con lo anterior, y de acuerdo con los criterios de elegibilidad y viabilidad del sector salud, desde el presente proyecto de inversión en salud, existe la oportunidad de abordar a la comunidad de Teusaquillo incorporando acciones con los siguientes enfoques:
Enfoque de Género: El proyecto desarrolla procesos y actividades de prevención, detección de riesgos y atención orientadas al decremento de factores de riesgo que afectan la salud por el consumo de sustancias psicoactivas. Al respecto, los determinantes sociales, culturales y de salud afectan las relaciones de género, las desigualdades en la salud y la relación con las sustancias psicoactivas  .
Para la formulación y desarrollo de las actividades en el presente proyecto, se tendrá en cuenta un enfoqué de género y un enfoque diferencial, en el sentido de que ofertarán a la comunidad de Teusaquillo actividades que tengan relación con sus necesidades, esto es teniendo en cuenta sus tiempos, espacios de encuentro y de compartir o socializar con otras personas, promoviendo la participación activa en las actividades a mujeres de la localidad de Teusaquillo, desde un enfoque diferencial, esto es: Estas características de tiempo libre, espacios de compartir social de grupos de acuerdo a sus intereses desde las diferencias, se pueden comprender en la población de mujeres, de acuerdo a lo etario, a la identidad de género (mujeres trans, cisgénero, intersexuales y/o población no binaria), a la orientación sexual, a su identidad étnica (mujeres indígenas, room, afrodescendientes y/o mujeres mestizas), a alguna condición de discapacidad (esto significa tener en cuenta para las actividades espacios que no tengan barreras físicas de acceso para las mujeres en condición de discapacidad). Otro factor a tener en cuenta en relación a buscar el reconocimiento y transversalización del enfoque de género es la existencia en la localidad de mujeres migrantes, y/o si las participantes de las actividades también se encuentran maternando o son mujeres cuidadoras. Todos estos factores se buscaran tener en cuenta para la metodología de las actividades que se identifiquen puedan realizarse beneficiando a la población de mujeres de Teusaquillo, promoviendo una participación alta de mujeres en el presente proyecto, ya que al dar alternativas de participación amplias esto es, teniendo en cuenta sus tiempos, espacios, lugares de socialización, y la propuesta de actividades que brinden un interés de acuerdo a sus realidades y lograr su participación, brindarán herramientas de prevención de consumo de SPA no sólo de manera personal sino también beneficiara a su núcleo familiar y social, al existir la posibilidad de poder volverse multiplicadoras de los aprendizajes obtenidos con las actividades.    Se procuró en piezas comunicativas revisar piezas de comunicación procurar que no tuviera estereotipos de género
</t>
    </r>
  </si>
  <si>
    <t xml:space="preserve">Ejecución </t>
  </si>
  <si>
    <t>847 para 2021 y 2022</t>
  </si>
  <si>
    <t>$122.902.864</t>
  </si>
  <si>
    <t xml:space="preserve"> 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</si>
  <si>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Movilidad segura y sostenible</t>
  </si>
  <si>
    <t xml:space="preserve">
Intervenir 1 Kilómetros-carril de malla vial urbana (local y/o intermedia) con acciones de construcción y/o conservación</t>
  </si>
  <si>
    <t>Crear campaña comunicativa para instalar en los diferentes frente de OBRA, de las intervenciones de infraestructura, sobre la prevención del acoso sexual callejero</t>
  </si>
  <si>
    <t>En mesas técnicas de febrero y  mayo con profesionales de planeación, se revisan posibles acciones a transversalizar para estos proyectos</t>
  </si>
  <si>
    <t>Durante la reunión del 4 de agosto se definen las actividades pendientes a transversalizar y se acuerda con supervisor y el formulador del contrato concretar aspectos especificos con el acompañamiento de la Sdmujer posterior a la adjudicación</t>
  </si>
  <si>
    <t>Proceso adjudicado a la espera de la firma del acta de inicio para reunirse con el contratista y definir las acciones a realizar</t>
  </si>
  <si>
    <t xml:space="preserve">Intervenir 900 metros lineales de Ciclo-infraestructura con acciones de construcción y/o conservación. </t>
  </si>
  <si>
    <t xml:space="preserve">procesos adjudicados, a la espera de legalización del contrato de interventoria </t>
  </si>
  <si>
    <t xml:space="preserve">procesos adjudicados y legalizados, prontos a iniciar ejecución </t>
  </si>
  <si>
    <t>Intervenir 1200 metros cuadrados de elementos del sistema de espacio público peatonal con acciones de construcción y/o conservación.</t>
  </si>
  <si>
    <t>Mártires territorio de paz y atención a víctimas del conflicto armado</t>
  </si>
  <si>
    <t>vincular 84 personas a procesos de construcción de memoria, verdad, reparación integral a
víctimas, paz y reconciliación</t>
  </si>
  <si>
    <t>(1) Obra de teatro para visibilizar las violencias de género en el marco del conflicto armado
Sensibilización con operador po parte de SDMujer</t>
  </si>
  <si>
    <t>Proyecto pendiente ajustes presentacion al comité contratación</t>
  </si>
  <si>
    <t>Revisión y ajuste en los documentos precontractuales por parte de Planeación / Jurídica.  Se planifica la presentación del proceso al Comité de Contratación</t>
  </si>
  <si>
    <t>Ayudas técnicas y medicina ancestral</t>
  </si>
  <si>
    <t>Vincular 60 PERSONAS a las acciones y estrategias de reconocimiento de los saberes
ancestrales en medicina</t>
  </si>
  <si>
    <t>Identificación de al menos (1)  una actividad que resalte la labor de la mujer en la cultura de la comunidad y genere espacios de conversación y de intercambio de saberes entre generaciones. Por definir un conversatorio para reconocer el aporte desde las mujeres cantaoras, parteras, tejedoras, medicina ancestral de las dos etnias AFRO e Indígenas</t>
  </si>
  <si>
    <t>Proyecto en formulación</t>
  </si>
  <si>
    <t xml:space="preserve">Definición y retroalimentación de Anexo Técnico.  Avance con Comunidad Afro.     </t>
  </si>
  <si>
    <t>Estructuración documentos contratación</t>
  </si>
  <si>
    <t xml:space="preserve">Se presenta en comité de contratación y se solicita realizar unos ajustes de forma. </t>
  </si>
  <si>
    <t xml:space="preserve">Se realizan ajustes y el días 16 de diciembre se tiene como fecha máxima prevista que salga el contrato mediante contratación directa. </t>
  </si>
  <si>
    <t>118,754,000</t>
  </si>
  <si>
    <t>Vincular personas de la Localidad de Los Mártires a las acciones y estrategias de 
reconocimiento de los saberes ancestrales, en el marco del 
proyecto 2043- Ayudas técnicas y medicina ancestral</t>
  </si>
  <si>
    <t>Localidad emprendedora y sostenible</t>
  </si>
  <si>
    <t>Apoyar 36 MiPymes y/o Emprendimientos con transformación empresarial y/o productiva</t>
  </si>
  <si>
    <t>Del total de emprendimientos de la meta,  vincular el 60%  de emprendimientos liderados por mujeres y/o organizaciones con a todas las actividades del proyecto</t>
  </si>
  <si>
    <t xml:space="preserve">Proceso publicado en Plataforma SECOP para cotización </t>
  </si>
  <si>
    <t>Proceso formulado para ejecutar a atrvés de convenio inteadministrativo</t>
  </si>
  <si>
    <t>0%%</t>
  </si>
  <si>
    <t>Apoyar 48 MiPymes y/o Emprendimientos culturales y creativos</t>
  </si>
  <si>
    <t>Apoyar 20 MiPymes y/o Emprendimientos Procesos de reconversión hacia actividades
sostenibles</t>
  </si>
  <si>
    <t>Apoyar 24 MiPymes y/o Emprendimientos revitalizadas o potenciadas dentro de las
aglomeraciones económicas que fomentan el empleo y/o nuevas actividades económicas</t>
  </si>
  <si>
    <t>Pendiente definir las acciones, las cuales estarán asociadas a actividades sexuales pagadas</t>
  </si>
  <si>
    <t>En elaboración estudios previos</t>
  </si>
  <si>
    <t>Promoción de la democracia local por medio del arte y la cultura</t>
  </si>
  <si>
    <t>Realizar 5 EVENTOS de promoción de actividades culturales</t>
  </si>
  <si>
    <t>Un (1) Bicirrecorrido para 15 mujeres para identificación de puntos culturales inseguros y de apropiación de las mujeres y población LGBTI, sobre el derecho a una cultura libre de sexismo.
KIT mapa, gorra, camiseta, botilito y pito marcado todo con mensajes alusivos a la línea púrpura y el proyecto</t>
  </si>
  <si>
    <t>Proceso publicado en Plataforma SECOP</t>
  </si>
  <si>
    <t>Proceso publicado en plataforma secop LP. Se espera adjudicación a finales de octubre de 2022</t>
  </si>
  <si>
    <t>Se realiza carnaval por la vida según lo programado en cronograma.</t>
  </si>
  <si>
    <t xml:space="preserve">Se realiza comité técnico de seguimiento	</t>
  </si>
  <si>
    <t>Recreación y deporte para una vida más sana</t>
  </si>
  <si>
    <t>Vincular 512 PERSONAS en actividades recreo-deportivas comunitarias</t>
  </si>
  <si>
    <t>Actividades de respiro dirigidas a 40 mujeres cuidadoras de niñas y adolescentes vinculadas a las escuelas de Gimnasia Ritmic</t>
  </si>
  <si>
    <t>Proceso a presentarse a Comité de Contratación</t>
  </si>
  <si>
    <t>Publicación del proceso en la plataforma del SECOP II para interesados Proceso No. FDLM-SAMC-007-2022 (79905</t>
  </si>
  <si>
    <t>05 de diciembre de 2022, evaluación de los proponentes (6)- 06 de diciembre subsanaciones, lunes 12 de diciembre ADJUDICACIÓN</t>
  </si>
  <si>
    <t>$ 301.764.000</t>
  </si>
  <si>
    <t>$ 0</t>
  </si>
  <si>
    <t>Proceso No. FDLM-SAMC-007-2022 (79905</t>
  </si>
  <si>
    <t>PRESTAR LOS SERVICIOS PARA IMPLEMENTAR LAS “ESTRATEGIAS DEL CUIDADO” EN LA LOCALIDAD DE LOS MÁRTIRES EN EL MARCO DEL PROYECTO 2065 MÁRTIRES CUIDADORA, VINCULANDO A 205 CUIDADORAS</t>
  </si>
  <si>
    <t>Acciones para la construcción de memoria, verdad, reparación, víctimas, paz y reconciliación</t>
  </si>
  <si>
    <t xml:space="preserve">Vincular 500 Personas a procesos de construcción de memoria, verdad,reparación integral a víctimas, paz y reconciliación </t>
  </si>
  <si>
    <t xml:space="preserve"> 1. Inclusión del Decreto 332 de 2020.                 2. Igualdad en inscripciones de mujeres y hombres beneficiarios del proceso.
</t>
  </si>
  <si>
    <t>No se tiene avances. Se hizo necesario reformularlo porque hubo una imprecisión en la propuesta inicial.</t>
  </si>
  <si>
    <t>En Formulación</t>
  </si>
  <si>
    <t>En proceso de adjudicación</t>
  </si>
  <si>
    <t>NO APLICA</t>
  </si>
  <si>
    <t>Acciones de fomento y fortalecimiento de procesos participativo</t>
  </si>
  <si>
    <t>Capacitar 500 personas capacitadas en procesos de formación para la participación de manera virtual y presencial.</t>
  </si>
  <si>
    <t>Sin información.</t>
  </si>
  <si>
    <t>Acciones de atención a primera infancia y prevención de violencias</t>
  </si>
  <si>
    <t>Formar 420 personas en prevneción de violencia intrafamiliar y/o violencia
sexual.</t>
  </si>
  <si>
    <t xml:space="preserve"> 1. Inclusión del Decreto 332 de 2020.
</t>
  </si>
  <si>
    <t>Acciones de fomento y promoción de las condiciones de salud</t>
  </si>
  <si>
    <t>Vincular 300 personas con discapacidad, cuidadoras y cuidadores, en
actividades alternativas de salud.</t>
  </si>
  <si>
    <t>1. Inclusión del  Decreto 332 de 2020.
2. Vinculacion de mujeres cuidadoras en la actividad de Yoga.</t>
  </si>
  <si>
    <t xml:space="preserve"> "1. Inclusión del  Decreto 332 de 2020.
2. Inclusión del Acuerdo 381 de 2009 en las piezas comunicativas. 
3. Vinculacion de mujeres cuidadoras en la actividad de Yoga.
"
</t>
  </si>
  <si>
    <t xml:space="preserve">"En página. 
Proceso contratado. 
Contrato 213 de 2022."
</t>
  </si>
  <si>
    <t>213 de 2022</t>
  </si>
  <si>
    <t xml:space="preserve">	CONTRATAR LOS SERVICIOS Y ACTIVIDADES COMPLEMENTARIAS QUE MEJOREN LA SALUD Y EL BIENESTAR DE LAS PERSONAS CON DISCAPACIDAD Y SUS CUIDADORAS Y CUIDADORES DE LA LOCALIDAD ANTONIO NARIÑO</t>
  </si>
  <si>
    <t>Vincular 200 personas a las acciones y estrategias de reconocimiento
de los saberes ancestrales en medicina</t>
  </si>
  <si>
    <t xml:space="preserve">El proceso se encuentra en el SECOP. Proceso: FDLAN-SAMC-016-2022
</t>
  </si>
  <si>
    <t>Vincular 150 mujeres gestantes, niños y niñas, migrnates irregulares, vinculados en acciones de protección específica y detección temprana.</t>
  </si>
  <si>
    <t xml:space="preserve"> 1. Inclusión del Decreto 332 de 2020.                 2. Capacitaciones de hábitos alimenticios para mujeres gestantes
</t>
  </si>
  <si>
    <t xml:space="preserve">El proceso se encuentra en el SECOP. Proceso: FDLAN-SAMC-020-2022
</t>
  </si>
  <si>
    <t>Acciones de fomento y promoción de actividades en el campo deportivo</t>
  </si>
  <si>
    <t>Capacitar 600 personas en los campos deportivos</t>
  </si>
  <si>
    <t xml:space="preserve">No se tiene avances en la redacción.
Se proyecta tener escuelas de: Boxeo, micro futbol. skate, natación y BMX, todas mixtas.  1. inclusión del Decreto 332 de 2020
</t>
  </si>
  <si>
    <t xml:space="preserve">El proceso se encuentra en el SECOP. Proceso: FDLAN-SAMC-019-2022
</t>
  </si>
  <si>
    <t>Acciones de fomento y promoción de actividades artísticas, interculturales, culturales y/o patrimoniales.</t>
  </si>
  <si>
    <t>Realizar 8 eventos de promoción de actividades culturales.</t>
  </si>
  <si>
    <t xml:space="preserve">1. Una carpa para emprendimientos de mujeres.
2. 30 % Mujeres de cada organización de danza y música.
3. Decreto 332 de 2020. </t>
  </si>
  <si>
    <t xml:space="preserve">1. Una carpa para emprendimientos de mujeres.
2. Decreto 332 de 2020. </t>
  </si>
  <si>
    <t>Comité de Contratación</t>
  </si>
  <si>
    <t xml:space="preserve">El proceso se encuentra en el SECOP. Proceso: FDLAN-SAMC-013-2022
</t>
  </si>
  <si>
    <t>256 de 2022</t>
  </si>
  <si>
    <t>Celebreación de la navidad Arco Iris en la localidad de Antonio Nariño</t>
  </si>
  <si>
    <t>Capacitar 600 personas enlos campos artísticos, interculturales, culturales y/o
patrimoniales</t>
  </si>
  <si>
    <t xml:space="preserve">No se aclararon las acciones. </t>
  </si>
  <si>
    <t xml:space="preserve"> 1. Inclusión del Decreto 332 de 2020
</t>
  </si>
  <si>
    <t>Está en el SECOP</t>
  </si>
  <si>
    <t xml:space="preserve">Nùmero del proceso en el SECOP
</t>
  </si>
  <si>
    <t xml:space="preserve">El proceso se encuentra en el SECOP. Proceso: FDLAN-SAMC-007-2022
</t>
  </si>
  <si>
    <t>Proceso adjudicado bajo el contrato 217 de 2022</t>
  </si>
  <si>
    <t>216 de 2022</t>
  </si>
  <si>
    <t>REALIZAR APOYO LOGÍSTICO PARA EL DESARROLLO Y REALIZACIÓN DE LAS JORNADAS ARTISTICAS Y CULTURALES PARA ADULTO MAYOR DE LA LOCALIDAD ANTONIO NARIÑO</t>
  </si>
  <si>
    <t>Fortalecimiento - Reactivación - Transformación productiva -Revitalización</t>
  </si>
  <si>
    <t>Empleo y productividad, una apuesta del contrato social para Puente Aranda</t>
  </si>
  <si>
    <t>Promover MiPymes y/o emprendimientos en transformación empresarial y/o productiva</t>
  </si>
  <si>
    <t>Aportando a la meta 1.485 MiPymes y/o emprendimientos impactados por medio de la Licitación Pública que corresponde al 79% del total de la meta (1.875) para la vigencia
2022
Inclusión del Art. 2.2.1.2.4.2.15. Criterios diferenciales para emprendimientos y empresas de mujeres en el sistema de compras públicas. ARTÍCULO 2.2.1.2.4.2.14 Definición de emprendimientos y empresas de mujeres. ARTÍCULO 2.2.1.2.4.2.18. Criterios diferenciales para MiPyme en el sistema de compras públicas. Del decreto 1860 del 2021
A continuación, se relacionan los siguientes criterios que permiten la escogencia del ofrecimiento más favorable para la Entidad.
Requisitos Habilitantes
1.	La capacidad jurídica
2.	Las condiciones de experiencia.
3.	La capacidad financiera.  
Requisitos Ponderables:
1.	Evaluación de las propuestas económicas.
2.	Factor Técnico y de Calidad
3.	Formación Adicional del Personal
4.	Condición de MiPyme
5.	Apoyo a la Industria Nacional
6.	Puntaje adicional para proponentes con trabajadores con discapacidad
7.	Condición de Emprendimiento o Empresas de Mujeres
Los criterios a tener en cuenta se dividen en factores o requisitos habilitantes, que no otorgan puntaje alguno y en factores o criterios de ponderación y calificación que otorgan puntaje.</t>
  </si>
  <si>
    <t>Proceso adjudicado en el mes de septiembre contrato 306 -2022 y en desarrollo con el operador Union Temporal Logistica 2022</t>
  </si>
  <si>
    <t xml:space="preserve">Se priorizarán en los emprendimientos criterios afirmativos en beneficio de las mujeres cabeza de hogar de la localidad de Puente Aranda.
El proceso se encuentra en presentación de pre-pliegos de la LP en el SECOP II dede el día 28 de julio de 2022. </t>
  </si>
  <si>
    <t>Licitación Pública, en el cual se transvesalizará los cuatro componentes. Se encuentrqa en proceso de pliegos defintiivos. Los oferentes se pueden postular. Se espera que el 16 de sepotiembre el proceso se encuentre adjudicado. (i) componente: fortalecimiento los Mipymes creativos, (ii) reactiuvacion en procesos de reconversion (iii) transformación productiva empresarial (iiv) aglomeraciones economicas. Inscripciones priorización abierta a todas las personas, enfoque en las inscripciones. No cuenta con iniciativa de PP del sector. </t>
  </si>
  <si>
    <t xml:space="preserve">Licitación Pública 012/2022. Se cuenta con operador, esta para acta de inicio.
Se espera proporción del 50% de la linea de cada programa de acuerdo con las convocatorias que se realicen. 
</t>
  </si>
  <si>
    <t xml:space="preserve">Se ha ejecutado la linea y el programa de car audio san andresito de la 38 y se va a desarrollar del 2 al 6 de noviembre el programa de octava sur fest con comerciantes de restaurantes de la zona </t>
  </si>
  <si>
    <t xml:space="preserve">Se realizo feria del mueble y la octava sur fest en el barrio ciudad montes. Se está realizando convocatoria con comiunidad NARP para capital semilla, Estan abiertas las inscripciones para el programa de impulso local.
</t>
  </si>
  <si>
    <t>Arte, cultura y patrimonio, un nuevo pacto social para Puente Aranda</t>
  </si>
  <si>
    <t>Capacitar Personas En los campos artísticos, interculturales, culturales y/o patrimoniales</t>
  </si>
  <si>
    <t xml:space="preserve">Enfoque diferencial, lenguaje incluyente Decreto 332. General para toda la población. </t>
  </si>
  <si>
    <t>Esta formulado y enviado a comité de cpontratación, con estudios previos y demas documentos contractuales</t>
  </si>
  <si>
    <t>En proceso de reformulación del proyecto</t>
  </si>
  <si>
    <t>Capacitar a personas la escuela de formación política de puente aranda. EFAPA. Se tenga en cuenta en los afiches y colores neutros de acuerdo con el lenguaje incluyente. Tanto en las piezas como en las inscripciones. 
Genero y poblacional diferencial. contemplados en  la convocatoria e incripciones. Los formadores (a) deben conocer del enfoque de genero y diferencial. quedo descrito en el proceso de retroalimentación previo a la jornada de clase. En el Plan de medios locales. Tambien en centro orquestal, convenio interadiminsitrativo uno con la UNAL-EFAPA y el del centro orquestal Fundación Batuta. Previo a la firma del convenio. El más proximo es el de centro orquesta en comite de contratación</t>
  </si>
  <si>
    <t xml:space="preserve">Consiste en el desarrollo de eventos de finales de año en el mes de diciembre. Anexo técnico: Se cuenta con un enfoque diferencial poblacional, jovenes y adultos mayores. Se encuentra en revisión el documento por parte del EAGL. 
Beneficiad@s: Para el de novenas navideñas 800 personas, para "16 es calle" 300 personas y para adultes mayores un total de beneficiades 300, jovenes 200 personas y festival 300 personas. Minimo de participación. Total de 1900 personas. </t>
  </si>
  <si>
    <t>Esta formulado y enviado a comité de contratación, con estudios previos y demas documentos contractuales</t>
  </si>
  <si>
    <t xml:space="preserve">Se encuentra para firma en SECOP II, se tuvieron en cuentas las recomendaciones por parte de la SDMujer de incoporar acciones afirmativas en el marco de Cultura. Se avanzá en el desarrollo de eventos como el de Navidad programado para el 16 de noviembre, en el cual se resalta el acompañamiento técnico a la revisión de piezas. </t>
  </si>
  <si>
    <t>Puente Aranda referente en cultura, deporte y recreación</t>
  </si>
  <si>
    <t xml:space="preserve">Realizar eventos que generen espacios de circulación y motiven la participación, la integración y el esparcimiento a través de la práctica continúa de diferentes disciplinas deportivas.
Desarrollar programas de formación deportiva en parques y salones comunales de la localidad, contribuyendo de esta manera a fomentar la participación e inclusión de todos los sectores de la comunidad. 
</t>
  </si>
  <si>
    <t xml:space="preserve">VIII. DESARROLLO DE LAS OLIMPIADAS PUENTE ARANDINAS 2022 El proceso de convocatoria e inscripciones tendrá quince días de duración, termino en el cual el contratista garantizará la totalidad de los cupos establecidos para poder dar inicio a cada uno de los torneos. 
Acción afirmativa de balonces feminino, futbol de salón
(ii) contratación de arbitraje de mujeres y de perfiles profesiales que garantice el derecho de las mujeres.
</t>
  </si>
  <si>
    <t xml:space="preserve">El proyecto se encuentra en proceso de reformulación por reducción del presupuesto </t>
  </si>
  <si>
    <t>En proceso de formulación cuenta con propuesta de prespuesto participatvivo referente a las olimpiadas. Antier se termino de pactar con el promotor elementos respecto al alcalce y las disciplinas. Se ejecutaran dos diciplinas deportivas. (futbol, baloncesto) masculino y femenino. vincular minimo 50% de las mujeres en el contrarto. en los juzgamientos citando los partidos (2) arbitros una mujer. Lenguaje incluyente. 300-350 personas (puede variar dependiendo del prespuesto). </t>
  </si>
  <si>
    <t xml:space="preserve">El proyecto se remitió a revisión del área de Planeación. La propuesta se realizó con dos disciplinas deportivas, campeonatos de categoria unica femeninos y masculinos. Los juzgamientos por arbitro se solicito el apoyo de mujeres. Se impactaran 300 personas entre hombres y mujeres. 
Quedo formulado que el 50% de las personas que ejecuten sean mujeres. </t>
  </si>
  <si>
    <t>Proyecto se encuentra en revisión por parte del area juridica. Documentos contractuales actualizados y a espera de definii proceso por medio de convenio interadministrativo-</t>
  </si>
  <si>
    <t>Se adjudico el convenio el día 29/11/2022 . A espera de acta de inicio</t>
  </si>
  <si>
    <t>Eficiencia en la atención de emergencias</t>
  </si>
  <si>
    <t>Puente Aranda alerta ante las emergencias</t>
  </si>
  <si>
    <t>Realizar Acciones Efectivas para el fortalecimiento de las capacidades locales para la respuesta a emergencias y desastres</t>
  </si>
  <si>
    <t>Se deberá dejar un registro de la convocatoria realizada a mínimo 200 personas, residentes y/o que tengan vínculos permanentes con la localidad de Puente Aranda, para la asistencia a los cursos de gestión del riesgo. Esta actividad busca orientar, brindar y realimentar la información relacionada con el acceso al proyecto, seguimiento y avance de este. Dicha estrategia deberá garantizar el uso de medios de comunicación tradicionales y no tradicionales, que no necesariamente implican un gasto adicional, pues se podrán utilizar los medios propios de las instituciones como página web, periódicos, radios comunitarias, carteles, redes sociales, entre otros. Así mismo se debe garantizar la socialización a los diferentes grupos poblacionales y enfoque diferencial (Etnias. (Raizal, ROM, Comunidades indígenas, Comunidades Negras, Afrocolombianas y Palanqueras, Población LGBTI, Mujer y Genero, Víctimas del conflicto, teniendo en cuenta que es un proyecto trasversal se realizaran socializaciones en los diferentes consejos locales y espacios de participación de la localidad de los siguientes grupos: Juntas de acción comunal, ASOJUNTAS, Consejo Local de Juventud, comités de ayuda mutua - CAM locales</t>
  </si>
  <si>
    <t>El proyecto se encuentra en proceso de reformulación por reducción del presupuesto. No se cuenta con una nuva versión de EP y Anexto técnico para detminar la inclsuión del lenguaje incluyente, Decreto 332 y 18060 de 2021.</t>
  </si>
  <si>
    <r>
      <rPr>
        <sz val="11"/>
        <color rgb="FF000000"/>
        <rFont val="Calibri"/>
        <family val="2"/>
        <scheme val="minor"/>
      </rPr>
      <t>Convenio Interdaministrativpo con la escuela de ingenieros Militares.Es un curso de formación de la escuela, 100 cupos para la localidad, para lo cual se comprometieron con 52 cupos. 94.900 millones de adjudicación con una contrapartida. 150.000 millones. Ayer se radico el anexo técnico. (3) porcentaje de idoneidad para inscritos en el curso, porcentaje de las 52 personas para organizaciones de mujeres. el recurso humano esta orientado a 3 persinas una de ellas es mujer responsable de los 3 modulos de formación. </t>
    </r>
    <r>
      <rPr>
        <sz val="11"/>
        <color rgb="FFFF0000"/>
        <rFont val="Calibri"/>
        <family val="2"/>
        <scheme val="minor"/>
      </rPr>
      <t> APOYO EN LA REVISIÓN</t>
    </r>
    <r>
      <rPr>
        <sz val="11"/>
        <color rgb="FF000000"/>
        <rFont val="Calibri"/>
        <family val="2"/>
        <scheme val="minor"/>
      </rPr>
      <t> </t>
    </r>
  </si>
  <si>
    <t xml:space="preserve">El proyecto se encuentra en revisión del área juridica, fue aprobado por el comité de contratación y paso a revisión final para cargue en el SECOP II. 
Transverzaliación para JAC con la participación de grupos diferenciales, sector de las mujeres, LGTBI, Pueblos Indígenas y Comunidades Locales.
Se plantearon 100 cupos para la localidad, para lo cual se comprometieron con 52 cupos
</t>
  </si>
  <si>
    <t>Proyecto se encuentra en proceso de publicación en secop.</t>
  </si>
  <si>
    <t>Fortalecimiento al desarrollo local de Puente Aranda</t>
  </si>
  <si>
    <t>Realizar Estrategias De fortalecimiento institucional</t>
  </si>
  <si>
    <t>Incorporación del Decreto 332
Resolución 1860
Necesidad de sensibilización a ejecutores del proyecto</t>
  </si>
  <si>
    <t>Se incluye en el texto el DECRETRO 332 y la  RESOLUCIÓN 1860 por medio de No. de contratos. Se encuentra en proceso de adjudicación por medio del proceso ALPA-LP-0102022</t>
  </si>
  <si>
    <t>Contratado. 
Representante Legal mujer. 
En ejecución. </t>
  </si>
  <si>
    <t>Se adjudicó para la JAL y la plata de la Alcaldia Local. Se cuenta con los ejecutores, se cierra el día de hoy 30 de septiembre el proceso de interventoria. Se realizó una primera visita para la obra en las edifiaciones.</t>
  </si>
  <si>
    <t xml:space="preserve">Se adjudicó interventoria contrato 305 -2022. se llevó acabo comite tecnico para verificar puntos criticos de intervención. A espera de programación </t>
  </si>
  <si>
    <t xml:space="preserve">Se ha desarrollado el proceso de adecuación, sanación de paredes y pintado dentro de las instalaciones de la alcaldia lcoal. Se han adelantado obras de redes de agua en la alcaldia </t>
  </si>
  <si>
    <t>Inversiones ambientales sostenibles</t>
  </si>
  <si>
    <t>La Candelaria sostenible: ecoeficiencia, reciclaje y cambio de hábitos de consumo</t>
  </si>
  <si>
    <t>Capacitar Personas en separación en la fuente y reciclaje fortaleciendo los procesos gremiales de los recicladores</t>
  </si>
  <si>
    <t>En la formulación se solicitó al operador identificar a través de los listados de asistencia que personas dedicadas al reciclaje son mujeres. Posteriormente,  en el proceso de capacitación se evidencia que las personas que trabajan en el manejo de reciclaje de la localidad en su mayoría se identifican como mujeres.  Por otro lado las personas que capacitan  a la comunidad son dos mujeres profesionales en educación ambiental que adicionan dentro de la capacitación estrategias de cuidado personal en el desarrollo de la labor de cada una.</t>
  </si>
  <si>
    <t>El proceso esta proyectado para 4 meses con 5 capacitaciones para la comunidad de personas  recicladoras de los cuales se ha ejecutado mes medio y 2 capacitaciones ejecutadas</t>
  </si>
  <si>
    <t>publicación de oferta en seco y adjudicación del proceso</t>
  </si>
  <si>
    <t>La Candelaria sostenible: espacio público e infraestructura para la movilidad</t>
  </si>
  <si>
    <t>Invtervenit 600 metro cuadrados de elementos del sistema de espacio público peatonal con acciones de conservación que fomenten el acceso  de las personas con discapacidad</t>
  </si>
  <si>
    <t>construir espacios seguros y funcionales para la movilidad de la población, priorizando que estos lugares promuevan espacios y entornos seguros y que no fomenten puntos críticos y vulnerables paras mujeres, adicionalmente en el proceso de selección del proceso tendrá un diferencial en la selección del proponente cuando este tenga vinculación de mujeres.</t>
  </si>
  <si>
    <t>el proceso de selección se encuentra próximo a su publicación y adjudicación en la plataforma seco II</t>
  </si>
  <si>
    <t>ajustes finales a la formulación</t>
  </si>
  <si>
    <t>formulación pasa a asistencia técnica y jurídica de Gobierno y finalmente entra a comité de contratación</t>
  </si>
  <si>
    <t>La Candelaria cultural, artística y patrimonial</t>
  </si>
  <si>
    <t>HAY 3 METAS, ESTABLECER CUAL ES LA DE TRANSVERSALIZACIÓN</t>
  </si>
  <si>
    <t>Prevención de la violencia intrafamiliar y sexual en Rafael Uribe Uribe</t>
  </si>
  <si>
    <t>Formar 4000 personas en prevención de violencia intrafamiliar y/o violencia sexual</t>
  </si>
  <si>
    <t>En el marco de las actividades se propuso en la semana del buen trato visibilizar las violencias basadas en género que se viven al interior de la familia.  En un componente se generará charlas las cuales se visibilizará todo el tema de violencias basadas en género y estereotipos de género.  De igual manera se indica la necesidad de tener en los entregables del proyecto la ruta única de atención a mujeres victimas de violencia y comenzar a bordar con las familias el tema del cuidado el cual no debe ser asignado a las mujeres, propiciando una redistribución del mismo. Incluir el Decreto 332 de 2020 para las profesionales que vayan a realizar dicha acción.</t>
  </si>
  <si>
    <t>De la semana del 05 al 09 de  septiembre se sube el proceso a página</t>
  </si>
  <si>
    <t>Promoción y prevención de la salud en Rafael Uribe Uribe</t>
  </si>
  <si>
    <t>Vincular 600 personas a las acciones desarrolladas desde los dispositivos de base comunitaria
en respuesta al consumo de SPA</t>
  </si>
  <si>
    <t>Se cuenta con un componente de feria de servicios donde se contará con unas estación del cuidado entregando material POP del mismo (la SDMujer suministrara la información para el entregable) y posterior a ello se realizaran cuatro tipos de capacitaciones de interés a las y los jóvenes de la localidad donde se   profundizara el sistema distrital de cuidado.</t>
  </si>
  <si>
    <t>Vincular 250 personas con discapacidad, cuidadores y cuidadoras en actividades alternativas de
salud</t>
  </si>
  <si>
    <t>Incluir charlas de visibilziación del cuidado  para buscar el reconocimiento del mismo y su redistribución. Inclusión Decreto 332 de 2020</t>
  </si>
  <si>
    <t>Oportunidades para el desarrollo económico cultural y creativo en Rafael Uribe Uribe</t>
  </si>
  <si>
    <t>Revitalizar 316 mipymes y/o emprendimientos potencializados dentro de las aglomeraciones
económicas que fomentan el empleo y/o nuevas actividades económicas</t>
  </si>
  <si>
    <t xml:space="preserve">Meta anual de revitalizar 79 Mipymes y/o emprendimientos, donde se les brindara un incentivo económico a
su vez. En los criterios de selección de dichos emprendimientos se les de una
puntación más alta a las mujeres cuidadoras y en el marco de las charlas que realizan en el cumplimiento de la meta se
aborde todo el tema de cuidado para buscar el reconocimiento del mismo y su redistribución. A su vez se indica la
importancia de abordar la prevención de violencias contra las mujeres. Adicional a ello se realizaran una feria de respiro para las  personas beneficiadas del proyecto. </t>
  </si>
  <si>
    <t>Se realizará por un convenio inter adminstrativo</t>
  </si>
  <si>
    <t>Cultura y emprendimiento con igualdad de oportunidades en Rafael Uribe Uribe</t>
  </si>
  <si>
    <t>Financiar 13 proyectos del sector cultural y creativo</t>
  </si>
  <si>
    <t>En el marco de los presupuestos participativos gano una iniciativa denominada: Arte de reciclar y transformación de capacidades. Dicha iniciativa va dirigida a las personas cuidadoras de personas con discapacidad con el objetivo de comercializar lo aprendido en dichas sesiones.  Adicional a ello se incluye como criterio de selección de las 11 iniciativas restantes  el de personas cuidadoras.</t>
  </si>
  <si>
    <t>Se encuentra en ajustes de la formulación</t>
  </si>
  <si>
    <t>Educación inicial: Bases sólidas para la vida</t>
  </si>
  <si>
    <t>Educación integral para la primera infancia en Rafael Uribe Uribe</t>
  </si>
  <si>
    <t>Implementar 25 proyectos para el desarrollo integral de la primera infancia y la relación escuela,
familia y comunidad</t>
  </si>
  <si>
    <t>En la entrega de dotación se tendran en cuenta material que  no refuerce los estereotipos de género---    actividad de sensibilización entrega-- colores libretas para anota, citas , marcadores, material dictico, tv, pantallas interactiv</t>
  </si>
  <si>
    <t xml:space="preserve"> Se encuentra en contratación,  para el cumplimiento  de la acción se identifica que no solicitaron desde las instituciones  libros para la dotación. Se indica que en el momento de realizar la entrega de los insumos es importante generar  una sensibilización  con el objetivo de  erradicar los estereortipos de género , la SDMujer hara la sensibilziación al operador para que pueda generar dicha acción</t>
  </si>
  <si>
    <t>Reverdecimiento y mitigación del cambio climático en Rafael Uribe Uribe</t>
  </si>
  <si>
    <t>Intervenir 1000 m2 de jardinería y coberturas verdes</t>
  </si>
  <si>
    <t>Implementación del Decreto 332 de 2020.</t>
  </si>
  <si>
    <t>SIPSE Solicitud de CDP</t>
  </si>
  <si>
    <t>Implementar 30 PROCEDAS .</t>
  </si>
  <si>
    <t>Agricultura urbana productiva y sostenible en Rafael Uribe Uribe</t>
  </si>
  <si>
    <t>Implementar 1 acción de fomento para la agricultura urbana</t>
  </si>
  <si>
    <t>Bogotá protectora de sus recursos naturales</t>
  </si>
  <si>
    <t>Restauración ecológica en Rafael Uribe Uribe</t>
  </si>
  <si>
    <t>Intervenir 1 hectárea con procesos de restauración, rehabilitación o recuperación ecológica</t>
  </si>
  <si>
    <t>Secop</t>
  </si>
  <si>
    <t>Árboles y medio ambiente en Rafael Uribe Uribe</t>
  </si>
  <si>
    <t>Mantener 300 árboles urbanos y/o rurales</t>
  </si>
  <si>
    <t>Plantar 50 árboles urbanos y/o rurales</t>
  </si>
  <si>
    <t>Reducción de riesgos por emergencias y desastres en Rafael Uribe Uribe</t>
  </si>
  <si>
    <t>Realizar 1 acción efectivas para el fortalecimiento de las capacidades locales para la respuesta a emergencias y desastre</t>
  </si>
  <si>
    <t>En espera de comité de contratación</t>
  </si>
  <si>
    <t>Confianza ciudadana en la red institucional de justicia en Rafael Uribe Uribe</t>
  </si>
  <si>
    <t>Atender a 100 personas en estrategias de acceso a la justicia integral en la ciudad.</t>
  </si>
  <si>
    <t>Realizar espacios  de apropiación del espacio público  mediante actividades artisticas contando con material de impresos para hacer entrega en dichas actividades (ruta de atención a mujeres víctimas de violencia)</t>
  </si>
  <si>
    <t>Esta meta se incluyo en la mesa de trabajo el 06 de septiembre. Debido a que en el mes de mayo se hizo el acompañamiento desde el sector mujer.</t>
  </si>
  <si>
    <t>De la semana del 12 al 16 de  septiembre se sube el proceso a página</t>
  </si>
  <si>
    <t>En dichas acciones se sugirió realizar sensibilizaciones dirigidas al amor romántico y estereotipos de género.</t>
  </si>
  <si>
    <t>Territorio de paz, memoria y reconciliación de las víctimas en Rafael Uribe Uribe</t>
  </si>
  <si>
    <t>Visibilizar las violencias contra las mujeres en el marco del proceso de construcción de memoria historica.</t>
  </si>
  <si>
    <t>Cambio de hábitos en el manejo de residuos para mitigar el cambio climático en Rafael Uribe Uribe</t>
  </si>
  <si>
    <t>Capacitar 20.000 personas en separación en la fuente y reciclaje</t>
  </si>
  <si>
    <t>Convenio interadministrativo con la Universidad Distrital</t>
  </si>
  <si>
    <t>Acciones responsables para la protección y cuidado animal en Rafael Uribe Uribe</t>
  </si>
  <si>
    <t>Atender 420 animales en urgencias, brigadas médico veterinarias, acciones de esterilización,
educación y adopción</t>
  </si>
  <si>
    <t>Revisión de Gobierno</t>
  </si>
  <si>
    <t>Ciudad Bolívar, un nuevo contrato social y ambiental en deporte y nuevas tendencias para los habitantes de la localidad</t>
  </si>
  <si>
    <t>Vincular 1.000 personas actividades recreo-deportivas comunitarias</t>
  </si>
  <si>
    <t xml:space="preserve"> Se incluyó la nota de uso de lenguaje incluyente y comunicación no sexista  en las piezas comunicativas y documentos.
Se incluyó también un factor adicional con puntaje preferente para la inclusión de categorías diferenciales en actividades ciclísticas. Donde se incluirían categorías de mujeres y otra LGBTIQ</t>
  </si>
  <si>
    <t>Se contratará a través de una sola Licitación las dos metas</t>
  </si>
  <si>
    <t xml:space="preserve">El anexo técnico está en proceso de formulación 
</t>
  </si>
  <si>
    <t>Esta en revisión por parte de jurídica y de los asesores de Despacho</t>
  </si>
  <si>
    <t>Presentación a comité de contratación y aprobación para subir a Secop</t>
  </si>
  <si>
    <t>La licitación se publica en SECOP con el FLCB-LP-009-2022 a finales octubre</t>
  </si>
  <si>
    <t>Esta en etapa de observación a los prepliegos. Se adjudicará en la primera semana de diciembre. Se proyecta la ejecución para finales de enero y mediados del mes de febrero de 2023</t>
  </si>
  <si>
    <t>Capacitar 1.700 personas actividades campos deportivos</t>
  </si>
  <si>
    <t>Acceso a la justicia en Ciudad Bolívar</t>
  </si>
  <si>
    <t>Beneficiar 1.000 personas a través de estrategias para el fortalecimiento de los mecanismosde justicia comunitaria.</t>
  </si>
  <si>
    <t>Se incluyó la nota de uso de lenguaje incluyente y comunicación no sexista  en las piezas comunicativas como obligación general.</t>
  </si>
  <si>
    <t xml:space="preserve">Se contratará a través de una sola Licitación las dos metas
</t>
  </si>
  <si>
    <t>En formulación, se entregara a juridicos para revisión</t>
  </si>
  <si>
    <t>En formulación, se entregará a equipo jurídico para revisión</t>
  </si>
  <si>
    <t>Etpa ade observación de prepliegos</t>
  </si>
  <si>
    <t>Atender 200 personas en estrategias de acceso a la justicia integral en la ciudad</t>
  </si>
  <si>
    <t>Ciudad Bolívar un nuevo contrato Social desde la gestación hasta la adolescencia</t>
  </si>
  <si>
    <t>Formar 1.000 personas en prevención de violencia intrafamiliar y/o violencia sexual</t>
  </si>
  <si>
    <t>1.Se incluye criterio de priorización de mujeres en riesgo de feminicidio para asesoría y acompañamiento familiar.
2.Se incluyé Módulo de Equipaje de género y masculinidades alternativas, corresponsables y no violentas en la Estrategia de formación  para entornos protectores, seguros, inclusivos y diversos.
3. Se incluyó la nota de uso de lenguaje incluyente y comunicación no sexista  en las piezas comunicativas como obligación general.
4.Se incluyó como obligación contractual la vinculación paritaria de mujeres a partir de la aplicación del Decreto 332, como obligación general</t>
  </si>
  <si>
    <t>En revisión de Despacho para visto bueno y entrar a Comité de contratación</t>
  </si>
  <si>
    <t>En proceso precontractual</t>
  </si>
  <si>
    <t>En proceeso precontractual</t>
  </si>
  <si>
    <t xml:space="preserve">Se adjudicó CPS 669 de 2022 al operador Cofesco y tienen fecha de acta de inicio el 3 de noviembre.  1262.806.800
Plazo de ejecución 8 meses. </t>
  </si>
  <si>
    <t>Otras líneas,
condiciones de salud</t>
  </si>
  <si>
    <t>Ciudad Bolívar, un nuevo contrato social y ambiental en la promoción y prevención de la maternidad temprana</t>
  </si>
  <si>
    <t>Vincular 325 personas en acciones y estrategias para la prevención del embarazo adolescente</t>
  </si>
  <si>
    <t xml:space="preserve">Como observaciones generales se incluye:
1.. Se incluyó la nota de uso de lenguaje incluyente y comunicación no sexista  en las piezas comunicativas como obligación general.
2..Se incluyó como obligación contractual la vinculación paritaria de mujeres a partir de la aplicación del Decreto 332, como obligación general
3. El total del personal de trabajo deberá tener dos (2) talleres de sensibilización de política pública de mujer e identidad de género del Distrito Capital por funcionarios de la Secretaría de la Mujer. El operador deberá entregar lista de asistencia y registro fotográfico.
Componentes centrales:
Sensibilización 1 (1 jornada). Decisiones libres e informadas: ¡Siga que si es pa´eso! Incluye  actividades con los enfoques dela PPMYEG. 1) Desfile de Bienvenida, 2) Decisiones libres e informadas: ¡Siga que si es pa´eso!, 3) Nuevas masculinidades y Responsabilidad afectiva y física, 4) Hasta dónde puede llegar la creatividad/ También puedo decir NO y 5) Elección de métodos de anticoncepción: Enfocado desde el proyecto de vida/Romantización de la maternidad.
Sensibilización No. 2 (1 jornada): “Transformación de imaginarios sociales: Sexo sin tapujo incluye actividades con los enfoques dela PPMYEG: Mismos temas de la sensibilización 2.-
Sensibilización en calle No. 3 (Evento de cierre): “Aprendamos a partir del Arte”. Se proyecta la ejecución del evento “Aprendamos a partir del arte”. en temas relacionados con nuevas masculinidades, la corresponsabilidad afectiva, decisiones libres e informadas, interrupción del embarazo,  proyecto de vida y nuevas maneras de interacción digital en elmarco de los enfoques de género y diferencial. </t>
  </si>
  <si>
    <t>En revisión de Despaho para visto bueno y entrar a Comité de contratación</t>
  </si>
  <si>
    <t>En comité de contratación.</t>
  </si>
  <si>
    <t xml:space="preserve">El proceso de selección abreviada de menor cuantía está en SECOP. </t>
  </si>
  <si>
    <t>En proceso de selección abreviada de menor cuantía está en SECOP</t>
  </si>
  <si>
    <t>Ciudad Bolívar, un nuevo contrato social en salud con igualdad de oportunidades</t>
  </si>
  <si>
    <t>Vincular 320 personas actividades alternativas de salud.</t>
  </si>
  <si>
    <t xml:space="preserve">Como observaciones generales se incluyen:
1.. Se incluyó la nota de uso de lenguaje incluyente y comunicación no sexista  en las piezas comunicativas como obligación general.
2..Se incluyó como obligación contractual la vinculación paritaria de mujeres a partir de la aplicación del Decreto 332, como obligación general.
3. El total del personal de trabajo deberá tener dos (2) talleres de sensibilización en temas relacionados con los enfoques de género y diferencial, y ruta de atención en violencias para las mujeres y la responsabilidad del sector salud en la aplicación de esta ruta en articulación con las profesionales de la SDMUJER para la localidad de Ciudad Bolívar.
4.Espacios de respiro para personas con discapacidad y sus cuidadoras donde las y los profesionales realizarán la reflexión sobre las dimensiones del Trabajo del Cuidado y la recarga de tareas que ha implicado históricamente para las mujeres las labores domésticas y del cuidado de personas en el desarrollo de sus proyectos de vida. 
</t>
  </si>
  <si>
    <t>La Sub Red de Salud lo tiene en proceso de revisión. Se firmará por Convenio Interadministrativo</t>
  </si>
  <si>
    <t>Vincular 600 personas a las acciones desarrolladas desde los dispositivos de base comunitaria en respuesta al consumo de spa.</t>
  </si>
  <si>
    <t>1. Vinculación de mujeres a partir de la aplicación del Decreto 332, incluido en el anexo técnico. Se dejará cómo mínimo de contratación el 40% de mujeres.
2.Creación o identificación de dispositivos de base comunitaria (organizaciones)  que tengan trabajo con mujeres para que ejecuten acciones en relación a estos temas, el Operador debe garantizar por lo menos un dispositivo con cada uno de los siguientes perfiles: 
A.Una organización o colectivo que tenga enfoque de género y mujer y que, en la medida de lo posible, trabaje temas como la violencia en contra de la mujer y el consumo de alcohol, el abuso y violencia en contra de las mujeres en espacios de fiesta, el consumo de SPA en mujeres de todo tipo en general, plan de vida para mujeres en riesgo de consumo y atención en reducción de riesgos y daños para mujeres en situación de trabajo sexual, prevención y mitigación de violencias en contra de mujeres cuidadoras o personas que requieren cuidado.
B.Una organización o colectivo enfocada en el ejercicio los derechos de la población LGTBIQ+. Esta debe enfocar su trabajo en temas como el trabajo sexual en la población trans y el consumo de SPA, acceso a oportunidades, plan de vida y salud mental de la población en cuestión.
Se incluyen como observaciones generales:
1. Uso de lenguaje incluyente y comunicación no sexista  en las piezas comunicativas como obligación general.
2..Se dará cumplimiento al Acuerdo Distrital 381 del 2009, en el cual se define que los documentos y las piezas comunicativas que sean diseñadas y divulgadas deben incluir lenguaje incluyente, comunicación e imágenes no sexistas.
3.Una vez contratado el equipo de trabajo se adelantarán jornadas de sensibilización con este personal en temas relacionados con los enfoques de género y diferencial, uso de lenguaje incluyente y derechos de las mujeres en el Distrito Capital."</t>
  </si>
  <si>
    <t>Se recomienda incluir una participación mínima de dos dispositivos de base comunitaria (organizaciones sociales, colectivas, redes) de mujeres). Se hará la consulta por parte del formulador con la persona lider del equipo por parte de la ALCB.</t>
  </si>
  <si>
    <t>En revisión de Despacho para visto bueno y para ingreso a Comité de contratación.</t>
  </si>
  <si>
    <t>Bogotá rural</t>
  </si>
  <si>
    <t>Ruralidad</t>
  </si>
  <si>
    <t>Ciudad Bolívar Rural, sostenible, con asistencia agropecuaria y emprendimiento ciudadano para un territorio productivo y creciente</t>
  </si>
  <si>
    <t>Apoyar 264 predios rurales con asistencia técnica agropecuario y/o ambiental</t>
  </si>
  <si>
    <t>Como observaciones generales se incluyen:
1.. Se incluyó la nota de uso de lenguaje incluyente y comunicación no sexista  en las piezas comunicativas como obligación general.
2..Se incluyó como obligación contractual la vinculación paritaria de mujeres a partir de la aplicación del Decreto 332, como obligación general.
3. El equipo de trabajo deberá tener dos (2) talleres de sensibilización en temas relacionados con los enfoques de género y diferencial, y ruta de atención en violencias para las mujeres rurales en articulación con las profesionales de la SDMUJER para la localidad de Ciudad Bolívar.
4. Se incluye criterio de selección prorizado en las calificaciones donde se eligen a las organizaciones de mujeres y de personas LGBTIQ+</t>
  </si>
  <si>
    <t>En revisión de anexos técnicos y presupuestos globales</t>
  </si>
  <si>
    <t>Vincular 54 hogares y/o unidades productivas a procesos productivos y de comercialización en el sector rural</t>
  </si>
  <si>
    <t xml:space="preserve">Como observaciones generales se incluyen:
1.. Se incluyó la nota de uso de lenguaje incluyente y comunicación no sexista  en las piezas comunicativas como obligación general.
2..Se incluyó como obligación contractual la vinculación paritaria de mujeres a partir de la aplicación del Decreto 332, como obligación general.
3. El equipo de trabajo deberá tener dos (2) talleres de sensibilización en temas relacionados con los enfoques de género y diferencial, y ruta de atención en violencias para las mujeres rurales en articulación con las profesionales de la SDMUJER para la localidad de Ciudad Bolívar.
4. Priorización de hogares y unidades productivas con jefatura de mujeres a través de puntajes diferenciales.
</t>
  </si>
  <si>
    <t>Inversiones ambientales
sostenibles</t>
  </si>
  <si>
    <t>Ciudad Bolívar, una localidad ambiental y orientada para la agricultura urbana</t>
  </si>
  <si>
    <t>IImplementar 50  acciones de fomento para la agricultura urbana</t>
  </si>
  <si>
    <t>Como observaciones generales se incluyen:
1.. Se incluyó la nota de uso de lenguaje incluyente y comunicación no sexista  en las piezas comunicativas como obligación general.
2..Se incluyó como obligación contractual la vinculación paritaria de mujeres a partir de la aplicación del Decreto 332, como obligación general.
3. El equipo de trabajo deberá tener dos (2) talleres de sensibilización en temas relacionados con los enfoques de género y diferencial, y ruta de atención en violencias para las mujeres rurales en articulación con las profesionales de la SDMUJER para la localidad de Ciudad Bolívar.</t>
  </si>
  <si>
    <t>Ciudad Bolívar, una localidad eficiente, resiliente y alternativa</t>
  </si>
  <si>
    <t>Fomentar, fortalecer y/o promover 20 acciones con organizaciones y o colectivos que promuevan el cambio de la cultura ciudadana en la separación en la fuente y reciclaje</t>
  </si>
  <si>
    <t>Como observaciones generales se incluyen:
1.. Se incluyó la nota de uso de lenguaje incluyente y comunicación no sexista  en las piezas comunicativas como obligación general.
2..Se incluyó como obligación contractual la vinculación paritaria de mujeres a partir de la aplicación del Decreto 332, como obligación general.
3. El equipo de trabajo deberá tener dos (2) talleres de sensibilización en temas relacionados con los enfoques de género y diferencial, y ruta de atención en violencias para las mujeres rurales en articulación con las profesionales de la SDMUJER para la localidad de Ciudad Bolívar.
4.Contratar apoyos operativos para hacer proceso de recuperación de puntos críticos, donde el 50% de los operativos sean mujeres inscritas en el RURO ( Registro Único de recicladores/as de oficio).</t>
  </si>
  <si>
    <t>Revisión técnica de anexos técnicos y presupuestos globales</t>
  </si>
  <si>
    <t xml:space="preserve"> Recreación y deportes</t>
  </si>
  <si>
    <t>Vincular personas en actividades recreo-deportivas comunitarias.</t>
  </si>
  <si>
    <t>Salida recreo deprotiva adulto mayor, en la cual, para una meta de 50 personas se espera beneficiar a un total de 25 adultas mayores de la localidad.</t>
  </si>
  <si>
    <t>Capacitar personas en los campos deportivos.</t>
  </si>
  <si>
    <t xml:space="preserve">Salida recreo deportiva personas con discapacidad, el la cual, para la meta de 50 personas, se espera beneficiar a un total de 25 mujeres con discapacidad. </t>
  </si>
  <si>
    <t>Beneficiar personas con artículos deportivos entregados</t>
  </si>
  <si>
    <t>Juegos rurales, el cual busca beneficiar a un total de 150 mujeres de la localidad.</t>
  </si>
  <si>
    <t xml:space="preserve">Mejores condiciones de salud en la Ruralidad </t>
  </si>
  <si>
    <t>Vincular personas con discapacidad, cuidadores y cuidadoras, en actividades alternativas de salud.</t>
  </si>
  <si>
    <t xml:space="preserve">Acciones complementarias para personas con discapacidad y sus cuidadoras y cuidadores con una meta de 25 personas para el 2022 las cuales contempla que en un 50% de beneficiarias serán mujeres </t>
  </si>
  <si>
    <t>Vincular personas a las acciones desarrolladas desde los dispositivos de base comunitaria en respuesta al consumo de SPA.</t>
  </si>
  <si>
    <t xml:space="preserve">Acciones para la disminución de los factores de riesgo frente al consumo de sustancias psicoactivas con una meta de 75 personas para el 2022 las cuales contempla que en un 50% de beneficiarias sean mujeres </t>
  </si>
  <si>
    <t>Beneficiar personas con discapacidad a través de Dispositivos de Asistencia Personal - Ayudas Técnicas (no incluidas en los Planes de Beneficios).</t>
  </si>
  <si>
    <t>Vincular Personas a las acciones y estrategias de reconocimiento de los saberes ancestrales en medicina.</t>
  </si>
  <si>
    <t>Vincular Personas en acciones complementarias de la estrategia territorial de salud</t>
  </si>
  <si>
    <t>Estrategia para la prevención del embarazo en la adolescencia de Sumapaz</t>
  </si>
  <si>
    <t>Vincular Personas a las acciones y estrategias para la prevención del embarazo adolescente.
Acciones que serán concertadas en mesas técnicas con el secto</t>
  </si>
  <si>
    <t xml:space="preserve">Prevención del embarazo en adolescentes con una meta de 100 personas para el 2022, acciones que contempla que en un 50% de beneficiarias sean mujeres </t>
  </si>
  <si>
    <t xml:space="preserve"> Sistema Distrital del Cuidado</t>
  </si>
  <si>
    <t>Prevención de violencias y dotación jardines</t>
  </si>
  <si>
    <t>Formar personas en prevención de violencia intrafamiliar y/o violencia sexual</t>
  </si>
  <si>
    <t>Hacer un nuevo contrato social con igualdad de oportunidades para la inclusión social, productiva y política.</t>
  </si>
  <si>
    <t>Teusaquillo un nuevo contrato social para la dotación de CAIDSG, dotación de jardines infantiles y centros amar y para la prevención de violencias.</t>
  </si>
  <si>
    <t>Dotar 1 Unidad Operativa de los Centros de Atención Integral a la Diversidad Sexual y de Géneros CAIDSG</t>
  </si>
  <si>
    <t>225-2022</t>
  </si>
  <si>
    <t>Adquisición a título de compraventa de equipos, elementos tecnológicos y mobiliarios, de acuerdo con las
especificaciones técnicas, en el marco de la implementación de los proyectos 2101, 2072 y Gastos de
Funcionamiento, vigencia 2022</t>
  </si>
  <si>
    <t>Dotar 1 Sede de atención a la primera infancia y/o adolescencia (Jardines Infantiles y Centros Amar).</t>
  </si>
  <si>
    <t>290-2022</t>
  </si>
  <si>
    <t>Adquisición a título de compraventa de elementos didácticos, de acuerdo con las especificaciones técnicas, en el marco de la implementación del proyecto 2101, vigencia 2022</t>
  </si>
  <si>
    <t>Formar 500 personas, en prevención de violencia intrafamiliar y/o violencia sexual.</t>
  </si>
  <si>
    <t>La ejecución aún no ha comenzado</t>
  </si>
  <si>
    <t>ASBV</t>
  </si>
  <si>
    <t xml:space="preserve">ESPECIFICOS DEL SECTOR </t>
  </si>
  <si>
    <t>TRANSVERSALIZADOS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</si>
</sst>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 #,##0;[Red]\-&quot;$&quot;\ #,##0"/>
    <numFmt numFmtId="164" formatCode="_-* #,##0.00\ &quot;€&quot;_-;\-* #,##0.00\ &quot;€&quot;_-;_-* &quot;-&quot;??\ &quot;€&quot;_-;_-@_-"/>
    <numFmt numFmtId="165" formatCode="_-* #,##0\ _€_-;\-* #,##0\ _€_-;_-* &quot;-&quot;\ _€_-;_-@_-"/>
    <numFmt numFmtId="166" formatCode="&quot;$&quot;#,##0;[Red]\-&quot;$&quot;#,##0"/>
    <numFmt numFmtId="167" formatCode="_-* #,##0_-;\-* #,##0_-;_-* &quot;-&quot;??_-;_-@"/>
    <numFmt numFmtId="168" formatCode="[$$-240A]\ #,##0"/>
    <numFmt numFmtId="169" formatCode="_-* #,##0\ _€_-;\-* #,##0\ _€_-;_-* &quot;-&quot;??\ _€_-;_-@_-"/>
    <numFmt numFmtId="170" formatCode="_-[$$-240A]\ * #,##0_-;\-[$$-240A]\ * #,##0_-;_-[$$-240A]\ * &quot;-&quot;??_-;_-@_-"/>
    <numFmt numFmtId="171" formatCode="_-[$$-409]* #,##0.00_ ;_-[$$-409]* \-#,##0.00\ ;_-[$$-409]* &quot;-&quot;??_ ;_-@_ "/>
    <numFmt numFmtId="172" formatCode="_-[$$-409]* #,##0_ ;_-[$$-409]* \-#,##0\ ;_-[$$-409]* &quot;-&quot;??_ ;_-@_ "/>
    <numFmt numFmtId="173" formatCode="[$$-540A]#,##0.00"/>
    <numFmt numFmtId="174" formatCode="_-&quot;$&quot;\ * #,##0_-;\-&quot;$&quot;\ * #,##0_-;_-&quot;$&quot;\ * &quot;-&quot;??_-;_-@_-"/>
    <numFmt numFmtId="175" formatCode="_-[$$-240A]\ * #,##0.00_-;\-[$$-240A]\ * #,##0.00_-;_-[$$-240A]\ * &quot;-&quot;??_-;_-@_-"/>
    <numFmt numFmtId="176" formatCode="0.0%"/>
  </numFmts>
  <fonts count="43" x14ac:knownFonts="1">
    <font>
      <sz val="11"/>
      <color theme="1"/>
      <name val="Calibri"/>
      <family val="2"/>
      <scheme val="minor"/>
    </font>
    <font>
      <b/>
      <sz val="11"/>
      <color theme="1"/>
      <name val="Calibri"/>
      <family val="2"/>
      <scheme val="minor"/>
    </font>
    <font>
      <sz val="11"/>
      <color rgb="FF000000"/>
      <name val="Calibri"/>
      <family val="2"/>
    </font>
    <font>
      <b/>
      <sz val="11"/>
      <name val="Calibri"/>
      <family val="2"/>
      <scheme val="minor"/>
    </font>
    <font>
      <sz val="11"/>
      <name val="Calibri"/>
      <family val="2"/>
      <scheme val="minor"/>
    </font>
    <font>
      <sz val="11"/>
      <color rgb="FF000000"/>
      <name val="Calibri"/>
      <family val="2"/>
      <scheme val="minor"/>
    </font>
    <font>
      <u val="double"/>
      <sz val="11"/>
      <color rgb="FF000000"/>
      <name val="Calibri"/>
      <family val="2"/>
      <scheme val="minor"/>
    </font>
    <font>
      <b/>
      <u val="double"/>
      <sz val="11"/>
      <color rgb="FF000000"/>
      <name val="Calibri"/>
      <family val="2"/>
      <scheme val="minor"/>
    </font>
    <font>
      <sz val="11"/>
      <color rgb="FFFF0000"/>
      <name val="Calibri"/>
      <family val="2"/>
      <scheme val="minor"/>
    </font>
    <font>
      <sz val="24"/>
      <color theme="1"/>
      <name val="Calibri"/>
      <family val="2"/>
      <scheme val="minor"/>
    </font>
    <font>
      <sz val="9"/>
      <color rgb="FF000000"/>
      <name val="Calibri"/>
      <family val="2"/>
      <scheme val="minor"/>
    </font>
    <font>
      <b/>
      <sz val="11"/>
      <color rgb="FF00B050"/>
      <name val="Calibri"/>
      <family val="2"/>
    </font>
    <font>
      <sz val="11"/>
      <color rgb="FF000000"/>
      <name val="Calibri"/>
      <family val="2"/>
    </font>
    <font>
      <sz val="11"/>
      <color theme="1"/>
      <name val="Arial Narrow"/>
      <family val="2"/>
      <charset val="1"/>
    </font>
    <font>
      <sz val="11"/>
      <color rgb="FF000000"/>
      <name val="Arial"/>
      <family val="2"/>
    </font>
    <font>
      <sz val="11"/>
      <color rgb="FF000000"/>
      <name val="Calibri"/>
      <family val="2"/>
    </font>
    <font>
      <sz val="9"/>
      <color rgb="FF000000"/>
      <name val="Arial"/>
      <family val="2"/>
      <charset val="1"/>
    </font>
    <font>
      <sz val="10"/>
      <name val="Arial"/>
      <family val="2"/>
    </font>
    <font>
      <sz val="11"/>
      <color rgb="FFFF0000"/>
      <name val="Calibri"/>
      <family val="2"/>
    </font>
    <font>
      <sz val="11"/>
      <color theme="1"/>
      <name val="Calibri"/>
      <family val="2"/>
    </font>
    <font>
      <sz val="9"/>
      <color rgb="FF000000"/>
      <name val="Calibri Light"/>
      <family val="2"/>
    </font>
    <font>
      <sz val="10"/>
      <name val="Calibri"/>
      <family val="2"/>
    </font>
    <font>
      <sz val="11"/>
      <name val="Calibri"/>
      <family val="2"/>
    </font>
    <font>
      <b/>
      <sz val="11"/>
      <color rgb="FF000000"/>
      <name val="Calibri"/>
      <family val="2"/>
    </font>
    <font>
      <sz val="9"/>
      <color rgb="FF000000"/>
      <name val="Arial Narrow"/>
      <family val="2"/>
    </font>
    <font>
      <sz val="11"/>
      <color rgb="FF444444"/>
      <name val="Calibri"/>
      <family val="2"/>
    </font>
    <font>
      <sz val="11"/>
      <color theme="1"/>
      <name val="Calibri"/>
      <family val="2"/>
      <scheme val="minor"/>
    </font>
    <font>
      <sz val="12"/>
      <color theme="1"/>
      <name val="Garamond"/>
      <family val="1"/>
      <charset val="1"/>
    </font>
    <font>
      <sz val="11"/>
      <color rgb="FF222222"/>
      <name val="Arial"/>
      <family val="2"/>
      <charset val="1"/>
    </font>
    <font>
      <sz val="11"/>
      <color rgb="FF000000"/>
      <name val="Arial"/>
      <family val="2"/>
      <charset val="1"/>
    </font>
    <font>
      <sz val="11"/>
      <color rgb="FF000000"/>
      <name val="Calibri"/>
      <family val="2"/>
      <charset val="1"/>
    </font>
    <font>
      <sz val="10"/>
      <name val="Calibri"/>
      <family val="2"/>
    </font>
    <font>
      <sz val="10"/>
      <color rgb="FF000000"/>
      <name val="Calibri"/>
      <family val="2"/>
    </font>
    <font>
      <sz val="10"/>
      <color theme="1"/>
      <name val="Calibri"/>
      <family val="2"/>
    </font>
    <font>
      <sz val="11"/>
      <name val="Arial Narrow"/>
      <family val="2"/>
    </font>
    <font>
      <sz val="10"/>
      <color rgb="FF000000"/>
      <name val="Calibri"/>
      <family val="2"/>
    </font>
    <font>
      <sz val="11"/>
      <color rgb="FF000000"/>
      <name val="Arial Narrow"/>
      <family val="2"/>
    </font>
    <font>
      <sz val="10"/>
      <name val="Calibri"/>
      <family val="2"/>
    </font>
    <font>
      <sz val="8"/>
      <color rgb="FF000000"/>
      <name val="Calibri"/>
      <family val="2"/>
    </font>
    <font>
      <sz val="10"/>
      <color rgb="FFFF0000"/>
      <name val="Times New Roman"/>
      <family val="1"/>
      <charset val="1"/>
    </font>
    <font>
      <sz val="11"/>
      <color rgb="FFFFFFFF"/>
      <name val="Calibri"/>
      <family val="2"/>
    </font>
    <font>
      <sz val="11"/>
      <color theme="1"/>
      <name val="Garamond"/>
      <family val="1"/>
      <charset val="1"/>
    </font>
    <font>
      <sz val="8"/>
      <color rgb="FF000000"/>
      <name val="Arial"/>
      <family val="2"/>
      <charset val="1"/>
    </font>
  </fonts>
  <fills count="18">
    <fill>
      <patternFill patternType="none"/>
    </fill>
    <fill>
      <patternFill patternType="gray125"/>
    </fill>
    <fill>
      <patternFill patternType="solid">
        <fgColor rgb="FF8EAADB"/>
        <bgColor rgb="FF8EAADB"/>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
      <patternFill patternType="solid">
        <fgColor rgb="FFD9D9D9"/>
        <bgColor indexed="64"/>
      </patternFill>
    </fill>
    <fill>
      <patternFill patternType="solid">
        <fgColor theme="0"/>
        <bgColor indexed="64"/>
      </patternFill>
    </fill>
    <fill>
      <patternFill patternType="solid">
        <fgColor rgb="FFFFC000"/>
        <bgColor indexed="64"/>
      </patternFill>
    </fill>
    <fill>
      <patternFill patternType="solid">
        <fgColor rgb="FFC00000"/>
        <bgColor indexed="64"/>
      </patternFill>
    </fill>
    <fill>
      <patternFill patternType="solid">
        <fgColor rgb="FF9BC2E6"/>
        <bgColor indexed="64"/>
      </patternFill>
    </fill>
    <fill>
      <patternFill patternType="solid">
        <fgColor rgb="FFA9D08E"/>
        <bgColor indexed="64"/>
      </patternFill>
    </fill>
    <fill>
      <patternFill patternType="solid">
        <fgColor rgb="FFD5BBFA"/>
        <bgColor indexed="64"/>
      </patternFill>
    </fill>
    <fill>
      <patternFill patternType="solid">
        <fgColor rgb="FFE2EFDA"/>
        <bgColor rgb="FF000000"/>
      </patternFill>
    </fill>
    <fill>
      <patternFill patternType="solid">
        <fgColor rgb="FFB4C6E7"/>
        <bgColor indexed="64"/>
      </patternFill>
    </fill>
    <fill>
      <patternFill patternType="solid">
        <fgColor theme="9"/>
        <bgColor indexed="64"/>
      </patternFill>
    </fill>
    <fill>
      <patternFill patternType="solid">
        <fgColor rgb="FFD5BBFA"/>
        <bgColor rgb="FF000000"/>
      </patternFill>
    </fill>
    <fill>
      <patternFill patternType="solid">
        <fgColor rgb="FFECCCFC"/>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indexed="64"/>
      </bottom>
      <diagonal/>
    </border>
    <border>
      <left style="thin">
        <color indexed="64"/>
      </left>
      <right/>
      <top/>
      <bottom/>
      <diagonal/>
    </border>
    <border>
      <left/>
      <right style="thin">
        <color rgb="FF000000"/>
      </right>
      <top/>
      <bottom/>
      <diagonal/>
    </border>
    <border>
      <left style="thin">
        <color indexed="64"/>
      </left>
      <right/>
      <top/>
      <bottom style="thin">
        <color indexed="64"/>
      </bottom>
      <diagonal/>
    </border>
    <border>
      <left style="thin">
        <color rgb="FF000000"/>
      </left>
      <right/>
      <top/>
      <bottom style="thin">
        <color rgb="FF000000"/>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s>
  <cellStyleXfs count="3">
    <xf numFmtId="0" fontId="0" fillId="0" borderId="0"/>
    <xf numFmtId="164" fontId="26" fillId="0" borderId="0" applyFont="0" applyFill="0" applyBorder="0" applyAlignment="0" applyProtection="0"/>
    <xf numFmtId="165" fontId="26" fillId="0" borderId="0" applyFont="0" applyFill="0" applyBorder="0" applyAlignment="0" applyProtection="0"/>
  </cellStyleXfs>
  <cellXfs count="626">
    <xf numFmtId="0" fontId="0" fillId="0" borderId="0" xfId="0"/>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5" fillId="3" borderId="2" xfId="0" applyFont="1" applyFill="1" applyBorder="1" applyAlignment="1">
      <alignment horizontal="center" vertical="center" wrapText="1"/>
    </xf>
    <xf numFmtId="0" fontId="5" fillId="0" borderId="0" xfId="0" applyFont="1" applyAlignment="1">
      <alignment horizontal="center" vertical="center" wrapText="1"/>
    </xf>
    <xf numFmtId="0" fontId="0" fillId="0" borderId="6" xfId="0" applyBorder="1" applyAlignment="1">
      <alignment horizontal="center" vertical="center" wrapText="1"/>
    </xf>
    <xf numFmtId="0" fontId="7" fillId="3"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3" borderId="2" xfId="0" applyFill="1" applyBorder="1" applyAlignment="1">
      <alignment horizontal="center" vertical="center" wrapText="1"/>
    </xf>
    <xf numFmtId="0" fontId="0" fillId="4" borderId="1" xfId="0"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4" borderId="2" xfId="0" applyFont="1" applyFill="1" applyBorder="1" applyAlignment="1">
      <alignment horizontal="center" vertical="center" wrapText="1"/>
    </xf>
    <xf numFmtId="0" fontId="2" fillId="0" borderId="3" xfId="0" applyFont="1" applyBorder="1" applyAlignment="1">
      <alignment horizontal="center" vertical="center"/>
    </xf>
    <xf numFmtId="0" fontId="5" fillId="0" borderId="10" xfId="0" applyFont="1" applyBorder="1" applyAlignment="1">
      <alignment horizontal="center" vertical="center" wrapText="1"/>
    </xf>
    <xf numFmtId="0" fontId="0" fillId="4" borderId="4" xfId="0"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0" borderId="2" xfId="0" applyBorder="1" applyAlignment="1">
      <alignment horizontal="justify" vertical="center"/>
    </xf>
    <xf numFmtId="0" fontId="0" fillId="0" borderId="2" xfId="0" applyBorder="1" applyAlignment="1">
      <alignment horizontal="justify" vertical="center" wrapText="1"/>
    </xf>
    <xf numFmtId="0" fontId="0" fillId="0" borderId="6" xfId="0" applyBorder="1" applyAlignment="1">
      <alignment horizontal="center" vertical="center"/>
    </xf>
    <xf numFmtId="0" fontId="0" fillId="4" borderId="2" xfId="0" applyFill="1" applyBorder="1" applyAlignment="1">
      <alignment horizontal="justify"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5" fillId="0" borderId="12" xfId="0" applyFont="1" applyBorder="1" applyAlignment="1">
      <alignment horizontal="center" vertical="center" wrapText="1"/>
    </xf>
    <xf numFmtId="1"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0" fontId="0" fillId="0" borderId="14" xfId="0" applyBorder="1" applyAlignment="1">
      <alignment horizontal="center" vertical="center" wrapText="1"/>
    </xf>
    <xf numFmtId="3" fontId="0" fillId="0" borderId="2" xfId="0" applyNumberFormat="1" applyBorder="1" applyAlignment="1">
      <alignment horizontal="center" vertical="center" wrapText="1"/>
    </xf>
    <xf numFmtId="0" fontId="0" fillId="7" borderId="2" xfId="0"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wrapText="1"/>
    </xf>
    <xf numFmtId="0" fontId="12" fillId="0" borderId="2" xfId="0" applyFont="1" applyBorder="1" applyAlignment="1">
      <alignment horizontal="left" vertical="center" wrapText="1"/>
    </xf>
    <xf numFmtId="0" fontId="0" fillId="0" borderId="3" xfId="0" applyBorder="1" applyAlignment="1">
      <alignment horizontal="center" vertical="center"/>
    </xf>
    <xf numFmtId="0" fontId="2" fillId="5" borderId="2" xfId="0" applyFont="1" applyFill="1" applyBorder="1" applyAlignment="1">
      <alignment horizontal="center" vertical="center" wrapText="1"/>
    </xf>
    <xf numFmtId="0" fontId="13" fillId="0" borderId="1" xfId="0" applyFont="1" applyBorder="1" applyAlignment="1">
      <alignment horizontal="left" vertical="center" wrapText="1"/>
    </xf>
    <xf numFmtId="0" fontId="0" fillId="0" borderId="20" xfId="0" applyBorder="1" applyAlignment="1">
      <alignment horizontal="center" vertical="center" wrapText="1"/>
    </xf>
    <xf numFmtId="0" fontId="0" fillId="4"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3" fillId="0" borderId="2" xfId="0" applyFont="1" applyBorder="1" applyAlignment="1">
      <alignment horizontal="left" vertical="center" wrapText="1"/>
    </xf>
    <xf numFmtId="0" fontId="2" fillId="0" borderId="8" xfId="0" applyFont="1" applyBorder="1" applyAlignment="1">
      <alignment horizontal="center" vertical="center" wrapText="1"/>
    </xf>
    <xf numFmtId="0" fontId="0" fillId="0" borderId="8" xfId="0" applyBorder="1" applyAlignment="1">
      <alignment horizontal="center" vertical="center"/>
    </xf>
    <xf numFmtId="0" fontId="13" fillId="0" borderId="4" xfId="0" applyFont="1" applyBorder="1" applyAlignment="1">
      <alignment horizontal="left" vertical="center" wrapText="1"/>
    </xf>
    <xf numFmtId="0" fontId="2" fillId="0" borderId="9" xfId="0" applyFont="1" applyBorder="1" applyAlignment="1">
      <alignment horizontal="center" vertical="center"/>
    </xf>
    <xf numFmtId="0" fontId="0" fillId="7" borderId="4" xfId="0" applyFill="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3" fillId="2"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7" fontId="3"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167" fontId="3" fillId="8" borderId="1" xfId="0" applyNumberFormat="1" applyFont="1" applyFill="1" applyBorder="1" applyAlignment="1">
      <alignment horizontal="center" vertical="center" wrapText="1"/>
    </xf>
    <xf numFmtId="10" fontId="3" fillId="8"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1" xfId="0" applyFont="1" applyBorder="1" applyAlignment="1">
      <alignment vertical="center" wrapText="1"/>
    </xf>
    <xf numFmtId="0" fontId="5"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vertical="center"/>
    </xf>
    <xf numFmtId="0" fontId="0" fillId="0" borderId="1" xfId="0" applyBorder="1" applyAlignment="1">
      <alignment horizontal="justify" vertical="center" wrapText="1"/>
    </xf>
    <xf numFmtId="0" fontId="0" fillId="0" borderId="1" xfId="0" applyBorder="1" applyAlignment="1">
      <alignment horizontal="left" vertical="center" wrapText="1"/>
    </xf>
    <xf numFmtId="3"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wrapText="1"/>
    </xf>
    <xf numFmtId="0" fontId="9" fillId="0" borderId="1" xfId="0" applyFont="1" applyBorder="1" applyAlignment="1">
      <alignment horizontal="center" vertical="center" textRotation="90"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167" fontId="3" fillId="11" borderId="4" xfId="0" applyNumberFormat="1" applyFont="1" applyFill="1" applyBorder="1" applyAlignment="1">
      <alignment horizontal="center" vertical="center" wrapText="1"/>
    </xf>
    <xf numFmtId="10" fontId="3" fillId="11"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7" fontId="3" fillId="3" borderId="4"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167" fontId="3" fillId="8" borderId="4" xfId="0" applyNumberFormat="1" applyFont="1" applyFill="1" applyBorder="1" applyAlignment="1">
      <alignment horizontal="center" vertical="center" wrapText="1"/>
    </xf>
    <xf numFmtId="10" fontId="3" fillId="8" borderId="4" xfId="0" applyNumberFormat="1" applyFont="1" applyFill="1" applyBorder="1" applyAlignment="1">
      <alignment horizontal="center" vertical="center" wrapText="1"/>
    </xf>
    <xf numFmtId="9" fontId="0" fillId="0" borderId="0" xfId="0" applyNumberFormat="1" applyAlignment="1">
      <alignment horizontal="center" vertical="center" wrapText="1"/>
    </xf>
    <xf numFmtId="0" fontId="16" fillId="4" borderId="0" xfId="0" applyFont="1" applyFill="1" applyAlignment="1">
      <alignment wrapText="1"/>
    </xf>
    <xf numFmtId="0" fontId="12" fillId="0" borderId="1" xfId="0" applyFont="1" applyBorder="1" applyAlignment="1">
      <alignment horizontal="center" vertical="center" wrapText="1"/>
    </xf>
    <xf numFmtId="3" fontId="0" fillId="0" borderId="0" xfId="0" applyNumberFormat="1" applyAlignment="1">
      <alignment horizontal="center" vertical="center" wrapText="1"/>
    </xf>
    <xf numFmtId="0" fontId="0" fillId="0" borderId="17" xfId="0"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6" xfId="0" applyFill="1" applyBorder="1" applyAlignment="1">
      <alignment horizontal="center" vertical="center"/>
    </xf>
    <xf numFmtId="0" fontId="0" fillId="0" borderId="1" xfId="0" applyBorder="1" applyAlignment="1">
      <alignment horizontal="center" vertical="top" wrapText="1"/>
    </xf>
    <xf numFmtId="4" fontId="2" fillId="4" borderId="2" xfId="0" applyNumberFormat="1" applyFont="1" applyFill="1" applyBorder="1" applyAlignment="1">
      <alignment horizontal="right" vertical="top" wrapText="1"/>
    </xf>
    <xf numFmtId="0" fontId="0" fillId="0" borderId="1" xfId="0" applyBorder="1" applyAlignment="1">
      <alignment horizontal="right" vertical="top" wrapText="1"/>
    </xf>
    <xf numFmtId="4" fontId="0" fillId="0" borderId="1" xfId="0" applyNumberFormat="1" applyBorder="1" applyAlignment="1">
      <alignment horizontal="right" vertical="top" wrapText="1"/>
    </xf>
    <xf numFmtId="3" fontId="0" fillId="0" borderId="1" xfId="0" applyNumberFormat="1" applyBorder="1" applyAlignment="1">
      <alignment horizontal="center" vertical="top" wrapText="1"/>
    </xf>
    <xf numFmtId="0" fontId="0" fillId="0" borderId="27" xfId="0" applyBorder="1" applyAlignment="1">
      <alignment horizontal="center" vertical="center" wrapText="1"/>
    </xf>
    <xf numFmtId="3" fontId="0" fillId="0" borderId="1" xfId="0" applyNumberFormat="1" applyBorder="1" applyAlignment="1">
      <alignment horizontal="left" vertical="top" wrapText="1"/>
    </xf>
    <xf numFmtId="0" fontId="0" fillId="4" borderId="0" xfId="0" applyFill="1" applyAlignment="1">
      <alignment horizontal="center" vertical="center" wrapText="1"/>
    </xf>
    <xf numFmtId="0" fontId="0" fillId="4" borderId="1" xfId="0" applyFill="1" applyBorder="1" applyAlignment="1">
      <alignment horizontal="center" vertical="top" wrapText="1"/>
    </xf>
    <xf numFmtId="4" fontId="0" fillId="4" borderId="1" xfId="0" applyNumberFormat="1" applyFill="1" applyBorder="1" applyAlignment="1">
      <alignment horizontal="right" vertical="top" wrapText="1"/>
    </xf>
    <xf numFmtId="0" fontId="0" fillId="4" borderId="1" xfId="0" applyFill="1" applyBorder="1" applyAlignment="1">
      <alignment horizontal="left" vertical="top" wrapText="1"/>
    </xf>
    <xf numFmtId="4" fontId="0" fillId="4" borderId="1" xfId="0" applyNumberFormat="1" applyFill="1" applyBorder="1" applyAlignment="1">
      <alignment horizontal="left" vertical="top" wrapText="1"/>
    </xf>
    <xf numFmtId="0" fontId="0" fillId="4" borderId="1" xfId="0" applyFill="1" applyBorder="1" applyAlignment="1">
      <alignment horizontal="left" vertical="center" wrapText="1"/>
    </xf>
    <xf numFmtId="0" fontId="0" fillId="4" borderId="1" xfId="0" applyFill="1" applyBorder="1" applyAlignment="1">
      <alignment horizontal="center" vertical="center"/>
    </xf>
    <xf numFmtId="3" fontId="15" fillId="0" borderId="0" xfId="0" applyNumberFormat="1" applyFont="1"/>
    <xf numFmtId="0" fontId="0" fillId="12" borderId="8" xfId="0" applyFill="1" applyBorder="1" applyAlignment="1">
      <alignment horizontal="center" vertical="center" wrapText="1"/>
    </xf>
    <xf numFmtId="0" fontId="0" fillId="12" borderId="1" xfId="0" applyFill="1" applyBorder="1" applyAlignment="1">
      <alignment horizontal="center" vertical="center" wrapText="1"/>
    </xf>
    <xf numFmtId="0" fontId="5" fillId="12" borderId="1" xfId="0" applyFont="1" applyFill="1" applyBorder="1" applyAlignment="1">
      <alignment horizontal="center" vertical="center" wrapText="1"/>
    </xf>
    <xf numFmtId="0" fontId="2" fillId="12" borderId="1" xfId="0" applyFont="1" applyFill="1" applyBorder="1" applyAlignment="1">
      <alignment vertical="center" wrapText="1"/>
    </xf>
    <xf numFmtId="0" fontId="20" fillId="13" borderId="6" xfId="0" applyFont="1" applyFill="1" applyBorder="1"/>
    <xf numFmtId="0" fontId="0" fillId="4" borderId="27" xfId="0" applyFill="1" applyBorder="1" applyAlignment="1">
      <alignment horizontal="center" vertical="center" wrapText="1"/>
    </xf>
    <xf numFmtId="0" fontId="0" fillId="4" borderId="28" xfId="0" applyFill="1" applyBorder="1" applyAlignment="1">
      <alignment horizontal="center" vertical="top" wrapText="1"/>
    </xf>
    <xf numFmtId="0" fontId="0" fillId="4" borderId="17" xfId="0" applyFill="1" applyBorder="1" applyAlignment="1">
      <alignment horizontal="center" vertical="center" wrapText="1"/>
    </xf>
    <xf numFmtId="0" fontId="0" fillId="4" borderId="17" xfId="0" applyFill="1" applyBorder="1" applyAlignment="1">
      <alignment horizontal="center" vertical="top" wrapText="1"/>
    </xf>
    <xf numFmtId="4" fontId="0" fillId="4" borderId="17" xfId="0" applyNumberFormat="1" applyFill="1" applyBorder="1" applyAlignment="1">
      <alignment horizontal="right" vertical="top" wrapText="1"/>
    </xf>
    <xf numFmtId="3" fontId="0" fillId="4" borderId="0" xfId="0" applyNumberFormat="1" applyFill="1" applyAlignment="1">
      <alignment horizontal="center" vertical="top" wrapText="1"/>
    </xf>
    <xf numFmtId="3" fontId="0" fillId="4" borderId="17" xfId="0" applyNumberFormat="1" applyFill="1" applyBorder="1" applyAlignment="1">
      <alignment horizontal="center" vertical="top" wrapText="1"/>
    </xf>
    <xf numFmtId="0" fontId="0" fillId="4" borderId="8" xfId="0" applyFill="1" applyBorder="1" applyAlignment="1">
      <alignment horizontal="center" vertical="center" wrapText="1"/>
    </xf>
    <xf numFmtId="0" fontId="0" fillId="4" borderId="20" xfId="0" applyFill="1" applyBorder="1" applyAlignment="1">
      <alignment horizontal="center" vertical="top" wrapText="1"/>
    </xf>
    <xf numFmtId="168" fontId="0" fillId="12" borderId="1" xfId="0" applyNumberFormat="1" applyFill="1" applyBorder="1" applyAlignment="1">
      <alignment horizontal="center" vertical="center" wrapText="1"/>
    </xf>
    <xf numFmtId="9" fontId="0" fillId="12" borderId="1" xfId="0" applyNumberFormat="1" applyFill="1" applyBorder="1" applyAlignment="1">
      <alignment horizontal="center" vertical="center" wrapText="1"/>
    </xf>
    <xf numFmtId="0" fontId="5" fillId="0" borderId="17" xfId="0" applyFont="1" applyBorder="1" applyAlignment="1">
      <alignment horizontal="center" vertical="center" wrapText="1"/>
    </xf>
    <xf numFmtId="3" fontId="0" fillId="0" borderId="14" xfId="0" applyNumberFormat="1" applyBorder="1" applyAlignment="1">
      <alignment horizontal="center" vertical="center" wrapText="1"/>
    </xf>
    <xf numFmtId="0" fontId="17" fillId="0" borderId="1" xfId="0" applyFont="1" applyBorder="1"/>
    <xf numFmtId="3" fontId="17" fillId="0" borderId="1" xfId="0" applyNumberFormat="1" applyFont="1" applyBorder="1"/>
    <xf numFmtId="3" fontId="0" fillId="0" borderId="1" xfId="0" applyNumberFormat="1" applyBorder="1" applyAlignment="1">
      <alignment horizontal="right" vertical="center" wrapText="1"/>
    </xf>
    <xf numFmtId="0" fontId="0" fillId="0" borderId="1" xfId="0" applyBorder="1" applyAlignment="1">
      <alignment horizontal="right" vertical="center" wrapText="1"/>
    </xf>
    <xf numFmtId="9" fontId="0" fillId="0" borderId="2" xfId="0" applyNumberFormat="1" applyBorder="1" applyAlignment="1">
      <alignment horizontal="center" vertical="center" wrapText="1"/>
    </xf>
    <xf numFmtId="0" fontId="5" fillId="0" borderId="1" xfId="0" applyFont="1" applyBorder="1" applyAlignment="1">
      <alignment horizontal="center" vertical="center"/>
    </xf>
    <xf numFmtId="0" fontId="19" fillId="0" borderId="1" xfId="0" applyFont="1" applyBorder="1" applyAlignment="1">
      <alignment horizontal="center" vertical="center" wrapText="1"/>
    </xf>
    <xf numFmtId="3" fontId="19" fillId="0" borderId="1"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0" fontId="22" fillId="0" borderId="1"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xf>
    <xf numFmtId="0" fontId="1" fillId="0" borderId="1" xfId="0" applyFont="1" applyBorder="1"/>
    <xf numFmtId="169" fontId="0" fillId="0" borderId="1" xfId="0" applyNumberFormat="1" applyBorder="1" applyAlignment="1">
      <alignment horizontal="center" vertical="center" wrapText="1"/>
    </xf>
    <xf numFmtId="170" fontId="0" fillId="0" borderId="1" xfId="0" applyNumberFormat="1" applyBorder="1" applyAlignment="1">
      <alignment horizontal="center" vertical="center" wrapText="1"/>
    </xf>
    <xf numFmtId="0" fontId="5" fillId="0" borderId="24" xfId="0" applyFont="1" applyBorder="1" applyAlignment="1">
      <alignment horizontal="center" vertical="center" wrapText="1"/>
    </xf>
    <xf numFmtId="0" fontId="10" fillId="0" borderId="11" xfId="0" applyFont="1" applyBorder="1" applyAlignment="1">
      <alignment horizontal="center" vertical="center" wrapText="1"/>
    </xf>
    <xf numFmtId="169" fontId="0" fillId="0" borderId="14" xfId="0" applyNumberFormat="1" applyBorder="1" applyAlignment="1">
      <alignment horizontal="center" vertical="center" wrapText="1"/>
    </xf>
    <xf numFmtId="0" fontId="10" fillId="0" borderId="32" xfId="0" applyFont="1" applyBorder="1" applyAlignment="1">
      <alignment horizontal="center" vertical="center" wrapText="1"/>
    </xf>
    <xf numFmtId="0" fontId="15" fillId="0" borderId="1" xfId="0" applyFont="1" applyBorder="1" applyAlignment="1">
      <alignment horizontal="center" vertical="center" wrapText="1"/>
    </xf>
    <xf numFmtId="6" fontId="24" fillId="0" borderId="6" xfId="0" applyNumberFormat="1" applyFont="1" applyBorder="1" applyAlignment="1">
      <alignment horizontal="center" vertical="center"/>
    </xf>
    <xf numFmtId="0" fontId="2" fillId="4" borderId="2"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 xfId="0" applyFont="1" applyFill="1" applyBorder="1" applyAlignment="1">
      <alignment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 fillId="4" borderId="6"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6" xfId="0" applyFont="1" applyFill="1" applyBorder="1" applyAlignment="1">
      <alignment wrapText="1"/>
    </xf>
    <xf numFmtId="0" fontId="12" fillId="4" borderId="2" xfId="0" applyFont="1" applyFill="1" applyBorder="1" applyAlignment="1">
      <alignment vertical="center" wrapText="1"/>
    </xf>
    <xf numFmtId="0" fontId="12" fillId="4" borderId="6"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0" xfId="0" applyFont="1" applyFill="1" applyAlignment="1">
      <alignment wrapText="1"/>
    </xf>
    <xf numFmtId="0" fontId="12" fillId="4" borderId="2" xfId="0" applyFont="1" applyFill="1" applyBorder="1" applyAlignment="1">
      <alignment vertical="center"/>
    </xf>
    <xf numFmtId="0" fontId="5" fillId="4" borderId="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4" borderId="2" xfId="0" applyFill="1" applyBorder="1" applyAlignment="1">
      <alignment horizontal="center" vertical="center" textRotation="90" wrapText="1"/>
    </xf>
    <xf numFmtId="0" fontId="2" fillId="0" borderId="11" xfId="0" applyFont="1" applyBorder="1" applyAlignment="1">
      <alignment horizontal="center" vertical="center" wrapText="1"/>
    </xf>
    <xf numFmtId="0" fontId="0" fillId="3" borderId="0" xfId="0" applyFill="1" applyAlignment="1">
      <alignment horizontal="center" vertical="center" wrapText="1"/>
    </xf>
    <xf numFmtId="0" fontId="2" fillId="3" borderId="3" xfId="0" applyFont="1" applyFill="1" applyBorder="1" applyAlignment="1">
      <alignment horizontal="center" vertical="center" wrapText="1"/>
    </xf>
    <xf numFmtId="9" fontId="0" fillId="3" borderId="0" xfId="0" applyNumberFormat="1" applyFill="1" applyAlignment="1">
      <alignment horizontal="center" vertical="center" wrapText="1"/>
    </xf>
    <xf numFmtId="0" fontId="2" fillId="0" borderId="6" xfId="0" applyFont="1" applyBorder="1" applyAlignment="1">
      <alignment wrapText="1"/>
    </xf>
    <xf numFmtId="0" fontId="2" fillId="0" borderId="9" xfId="0" applyFont="1" applyBorder="1" applyAlignment="1">
      <alignment wrapText="1"/>
    </xf>
    <xf numFmtId="9" fontId="2" fillId="0" borderId="9" xfId="0" applyNumberFormat="1" applyFont="1" applyBorder="1" applyAlignment="1">
      <alignment wrapText="1"/>
    </xf>
    <xf numFmtId="0" fontId="2" fillId="5" borderId="6" xfId="0" applyFont="1" applyFill="1" applyBorder="1" applyAlignment="1">
      <alignment wrapText="1"/>
    </xf>
    <xf numFmtId="0" fontId="2" fillId="5" borderId="9" xfId="0" applyFont="1" applyFill="1" applyBorder="1" applyAlignment="1">
      <alignment wrapText="1"/>
    </xf>
    <xf numFmtId="9" fontId="2" fillId="5" borderId="9" xfId="0" applyNumberFormat="1" applyFont="1" applyFill="1" applyBorder="1" applyAlignment="1">
      <alignment wrapText="1"/>
    </xf>
    <xf numFmtId="0" fontId="2" fillId="0" borderId="5" xfId="0" applyFont="1" applyBorder="1" applyAlignment="1">
      <alignment wrapText="1"/>
    </xf>
    <xf numFmtId="0" fontId="2" fillId="0" borderId="10" xfId="0" applyFont="1" applyBorder="1" applyAlignment="1">
      <alignment wrapText="1"/>
    </xf>
    <xf numFmtId="9" fontId="2" fillId="0" borderId="10" xfId="0" applyNumberFormat="1" applyFont="1" applyBorder="1" applyAlignment="1">
      <alignment wrapText="1"/>
    </xf>
    <xf numFmtId="0" fontId="2" fillId="0" borderId="4" xfId="0" applyFont="1" applyBorder="1" applyAlignment="1">
      <alignment wrapText="1"/>
    </xf>
    <xf numFmtId="0" fontId="2" fillId="0" borderId="31" xfId="0" applyFont="1" applyBorder="1" applyAlignment="1">
      <alignment wrapText="1"/>
    </xf>
    <xf numFmtId="9" fontId="2" fillId="0" borderId="31" xfId="0" applyNumberFormat="1" applyFont="1" applyBorder="1" applyAlignment="1">
      <alignment wrapText="1"/>
    </xf>
    <xf numFmtId="0" fontId="2" fillId="0" borderId="3" xfId="0" applyFont="1" applyBorder="1" applyAlignment="1">
      <alignment wrapText="1"/>
    </xf>
    <xf numFmtId="9" fontId="2" fillId="0" borderId="3" xfId="0" applyNumberFormat="1" applyFont="1" applyBorder="1" applyAlignment="1">
      <alignment wrapText="1"/>
    </xf>
    <xf numFmtId="0" fontId="2" fillId="5" borderId="2" xfId="0" applyFont="1" applyFill="1" applyBorder="1" applyAlignment="1">
      <alignment wrapText="1"/>
    </xf>
    <xf numFmtId="0" fontId="2" fillId="0" borderId="6" xfId="0" applyFont="1" applyBorder="1"/>
    <xf numFmtId="0" fontId="2" fillId="0" borderId="2" xfId="0" applyFont="1" applyBorder="1"/>
    <xf numFmtId="0" fontId="0" fillId="0" borderId="30"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wrapText="1"/>
    </xf>
    <xf numFmtId="9" fontId="2"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0" fillId="0" borderId="1" xfId="0" applyBorder="1" applyAlignment="1">
      <alignment horizontal="justify" vertical="center"/>
    </xf>
    <xf numFmtId="9" fontId="2" fillId="0" borderId="1" xfId="0" applyNumberFormat="1" applyFont="1" applyBorder="1" applyAlignment="1">
      <alignment horizontal="center" vertical="center" wrapText="1"/>
    </xf>
    <xf numFmtId="0" fontId="0" fillId="0" borderId="3" xfId="0" applyBorder="1" applyAlignment="1">
      <alignment horizontal="justify" vertical="center" wrapText="1"/>
    </xf>
    <xf numFmtId="0" fontId="2" fillId="0" borderId="4" xfId="0" applyFont="1" applyBorder="1" applyAlignment="1">
      <alignment horizontal="center" vertical="center" wrapText="1"/>
    </xf>
    <xf numFmtId="0" fontId="0" fillId="0" borderId="14" xfId="0" applyBorder="1" applyAlignment="1">
      <alignment wrapText="1"/>
    </xf>
    <xf numFmtId="0" fontId="0" fillId="0" borderId="33" xfId="0" applyBorder="1" applyAlignment="1">
      <alignment horizontal="center" vertical="center" wrapText="1"/>
    </xf>
    <xf numFmtId="0" fontId="2" fillId="4" borderId="1" xfId="0" applyFont="1" applyFill="1" applyBorder="1" applyAlignment="1">
      <alignment horizontal="center" vertical="center" wrapText="1"/>
    </xf>
    <xf numFmtId="3" fontId="2" fillId="0" borderId="9" xfId="0" applyNumberFormat="1" applyFont="1" applyBorder="1" applyAlignment="1">
      <alignment horizontal="center" wrapText="1"/>
    </xf>
    <xf numFmtId="3" fontId="2"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3" fontId="2" fillId="0" borderId="37" xfId="0" applyNumberFormat="1" applyFont="1" applyBorder="1" applyAlignment="1">
      <alignment vertical="center" wrapText="1"/>
    </xf>
    <xf numFmtId="3" fontId="2" fillId="0" borderId="1" xfId="0" applyNumberFormat="1" applyFont="1" applyBorder="1" applyAlignment="1">
      <alignment horizontal="center" vertical="center" wrapText="1"/>
    </xf>
    <xf numFmtId="0" fontId="2" fillId="0" borderId="17" xfId="0" applyFont="1" applyBorder="1" applyAlignment="1">
      <alignment horizontal="center" vertical="center" wrapText="1"/>
    </xf>
    <xf numFmtId="9" fontId="2" fillId="0" borderId="11" xfId="0" applyNumberFormat="1" applyFont="1" applyBorder="1" applyAlignment="1">
      <alignment horizontal="center" vertical="center" wrapText="1"/>
    </xf>
    <xf numFmtId="0" fontId="22" fillId="0" borderId="14" xfId="0" applyFont="1" applyBorder="1" applyAlignment="1">
      <alignment horizontal="center" vertical="center"/>
    </xf>
    <xf numFmtId="0" fontId="21" fillId="0" borderId="14" xfId="0" applyFont="1" applyBorder="1" applyAlignment="1">
      <alignment horizontal="center" vertical="center"/>
    </xf>
    <xf numFmtId="3" fontId="21" fillId="0" borderId="14" xfId="0" applyNumberFormat="1" applyFont="1" applyBorder="1" applyAlignment="1">
      <alignment horizontal="center" vertical="center"/>
    </xf>
    <xf numFmtId="9" fontId="2" fillId="0" borderId="24" xfId="0" applyNumberFormat="1" applyFont="1" applyBorder="1" applyAlignment="1">
      <alignment horizontal="center" vertical="center" wrapText="1"/>
    </xf>
    <xf numFmtId="9" fontId="2" fillId="0" borderId="0" xfId="0" applyNumberFormat="1" applyFont="1" applyAlignment="1">
      <alignment horizontal="center" vertical="center" wrapText="1"/>
    </xf>
    <xf numFmtId="9" fontId="2" fillId="0" borderId="24" xfId="0" applyNumberFormat="1" applyFont="1" applyBorder="1" applyAlignment="1">
      <alignment wrapText="1"/>
    </xf>
    <xf numFmtId="9" fontId="0" fillId="0" borderId="20" xfId="0" applyNumberFormat="1" applyBorder="1" applyAlignment="1">
      <alignment horizontal="center" vertical="center" wrapText="1"/>
    </xf>
    <xf numFmtId="0" fontId="12" fillId="0" borderId="9" xfId="0" applyFont="1" applyBorder="1" applyAlignment="1">
      <alignment wrapText="1"/>
    </xf>
    <xf numFmtId="0" fontId="12" fillId="4" borderId="1" xfId="0" applyFont="1" applyFill="1" applyBorder="1" applyAlignment="1">
      <alignment horizontal="center" vertical="center" wrapText="1"/>
    </xf>
    <xf numFmtId="3" fontId="15" fillId="0" borderId="1" xfId="0" applyNumberFormat="1" applyFont="1" applyBorder="1" applyAlignment="1">
      <alignment horizontal="center" vertical="center"/>
    </xf>
    <xf numFmtId="3" fontId="0" fillId="0" borderId="15" xfId="0" applyNumberFormat="1" applyBorder="1" applyAlignment="1">
      <alignment horizontal="center" vertical="center" wrapText="1"/>
    </xf>
    <xf numFmtId="0" fontId="3" fillId="2" borderId="20" xfId="0" applyFont="1" applyFill="1" applyBorder="1" applyAlignment="1">
      <alignment horizontal="center" vertical="center" wrapText="1"/>
    </xf>
    <xf numFmtId="0" fontId="3" fillId="2" borderId="3" xfId="0" applyFont="1" applyFill="1" applyBorder="1" applyAlignment="1">
      <alignment horizontal="center" vertical="center" wrapText="1"/>
    </xf>
    <xf numFmtId="10" fontId="3" fillId="11" borderId="22" xfId="0" applyNumberFormat="1" applyFont="1" applyFill="1" applyBorder="1" applyAlignment="1">
      <alignment horizontal="center" vertical="center" wrapText="1"/>
    </xf>
    <xf numFmtId="9" fontId="2" fillId="0" borderId="22" xfId="0" applyNumberFormat="1" applyFont="1" applyBorder="1" applyAlignment="1">
      <alignment horizontal="center" vertical="center" wrapText="1"/>
    </xf>
    <xf numFmtId="171" fontId="0" fillId="0" borderId="2" xfId="0" applyNumberFormat="1" applyBorder="1" applyAlignment="1">
      <alignment horizontal="center" vertical="center" wrapText="1"/>
    </xf>
    <xf numFmtId="0" fontId="12" fillId="4" borderId="6" xfId="0" applyFont="1" applyFill="1" applyBorder="1" applyAlignment="1">
      <alignment vertical="center" wrapText="1"/>
    </xf>
    <xf numFmtId="0" fontId="2" fillId="0" borderId="10" xfId="0" applyFont="1" applyBorder="1" applyAlignment="1">
      <alignment horizontal="center" vertical="center" wrapText="1"/>
    </xf>
    <xf numFmtId="172" fontId="0" fillId="0" borderId="2" xfId="0" applyNumberFormat="1" applyBorder="1" applyAlignment="1">
      <alignment horizontal="center" vertical="center" wrapText="1"/>
    </xf>
    <xf numFmtId="9" fontId="0" fillId="0" borderId="21" xfId="0" applyNumberFormat="1" applyBorder="1" applyAlignment="1">
      <alignment horizontal="center" vertical="center" wrapText="1"/>
    </xf>
    <xf numFmtId="9" fontId="2" fillId="0" borderId="11" xfId="0" applyNumberFormat="1" applyFont="1" applyBorder="1" applyAlignment="1">
      <alignment wrapText="1"/>
    </xf>
    <xf numFmtId="9" fontId="0" fillId="0" borderId="14" xfId="0" applyNumberFormat="1" applyBorder="1" applyAlignment="1">
      <alignment horizontal="center" vertical="center" wrapText="1"/>
    </xf>
    <xf numFmtId="171" fontId="0" fillId="0" borderId="0" xfId="0" applyNumberFormat="1" applyAlignment="1">
      <alignment horizontal="center" vertical="center" wrapText="1"/>
    </xf>
    <xf numFmtId="171" fontId="0" fillId="0" borderId="0" xfId="0" applyNumberFormat="1" applyAlignment="1">
      <alignment horizontal="center" vertical="center"/>
    </xf>
    <xf numFmtId="171" fontId="2" fillId="0" borderId="9" xfId="0" applyNumberFormat="1" applyFont="1" applyBorder="1" applyAlignment="1">
      <alignment vertical="center" wrapText="1"/>
    </xf>
    <xf numFmtId="9" fontId="2" fillId="0" borderId="9" xfId="0" applyNumberFormat="1" applyFont="1" applyBorder="1" applyAlignment="1">
      <alignment vertical="center" wrapText="1"/>
    </xf>
    <xf numFmtId="173" fontId="2" fillId="0" borderId="9" xfId="0" applyNumberFormat="1" applyFont="1" applyBorder="1" applyAlignment="1">
      <alignment wrapText="1"/>
    </xf>
    <xf numFmtId="9" fontId="0" fillId="0" borderId="6" xfId="0" applyNumberFormat="1" applyBorder="1" applyAlignment="1">
      <alignment horizontal="center" vertical="center" wrapText="1"/>
    </xf>
    <xf numFmtId="10" fontId="0" fillId="0" borderId="2" xfId="0" applyNumberFormat="1" applyBorder="1" applyAlignment="1">
      <alignment horizontal="center" vertical="center" wrapText="1"/>
    </xf>
    <xf numFmtId="0" fontId="27" fillId="0" borderId="0" xfId="0" applyFont="1" applyAlignment="1">
      <alignment horizontal="center" vertical="center"/>
    </xf>
    <xf numFmtId="0" fontId="0" fillId="4" borderId="2" xfId="0" applyFill="1" applyBorder="1" applyAlignment="1">
      <alignment horizontal="right" vertical="center" wrapText="1"/>
    </xf>
    <xf numFmtId="0" fontId="0" fillId="4" borderId="2" xfId="0" applyFill="1" applyBorder="1" applyAlignment="1">
      <alignment vertical="center" wrapText="1"/>
    </xf>
    <xf numFmtId="174" fontId="0" fillId="4" borderId="2" xfId="1" applyNumberFormat="1" applyFont="1" applyFill="1" applyBorder="1" applyAlignment="1">
      <alignment vertical="center"/>
    </xf>
    <xf numFmtId="3" fontId="0" fillId="4" borderId="2" xfId="1" applyNumberFormat="1" applyFont="1" applyFill="1" applyBorder="1" applyAlignment="1">
      <alignment vertical="center"/>
    </xf>
    <xf numFmtId="0" fontId="0" fillId="4" borderId="2" xfId="0" applyFill="1" applyBorder="1" applyAlignment="1">
      <alignment vertical="center"/>
    </xf>
    <xf numFmtId="6" fontId="0" fillId="4" borderId="2" xfId="0" applyNumberFormat="1" applyFill="1" applyBorder="1" applyAlignment="1">
      <alignment horizontal="right" vertical="center" wrapText="1"/>
    </xf>
    <xf numFmtId="0" fontId="28" fillId="0" borderId="0" xfId="0" applyFont="1" applyAlignment="1">
      <alignment wrapText="1"/>
    </xf>
    <xf numFmtId="0" fontId="29" fillId="0" borderId="0" xfId="0" applyFont="1"/>
    <xf numFmtId="0" fontId="30" fillId="0" borderId="0" xfId="0" applyFont="1" applyAlignment="1">
      <alignment wrapText="1"/>
    </xf>
    <xf numFmtId="0" fontId="12" fillId="0" borderId="9" xfId="0" applyFont="1" applyBorder="1" applyAlignment="1">
      <alignment horizontal="center" vertical="center" wrapText="1"/>
    </xf>
    <xf numFmtId="0" fontId="20" fillId="13" borderId="2" xfId="0" applyFont="1" applyFill="1" applyBorder="1" applyAlignment="1">
      <alignment horizontal="center" vertical="center"/>
    </xf>
    <xf numFmtId="0" fontId="0" fillId="0" borderId="39" xfId="0" applyBorder="1" applyAlignment="1">
      <alignment horizontal="center" vertical="center" wrapText="1"/>
    </xf>
    <xf numFmtId="0" fontId="0" fillId="0" borderId="0" xfId="0" applyAlignment="1">
      <alignment horizontal="center" vertical="top" wrapText="1"/>
    </xf>
    <xf numFmtId="0" fontId="2" fillId="0" borderId="1" xfId="0" applyFont="1" applyBorder="1" applyAlignment="1">
      <alignment vertical="top" wrapText="1"/>
    </xf>
    <xf numFmtId="0" fontId="0" fillId="0" borderId="1" xfId="0" applyBorder="1" applyAlignment="1">
      <alignment horizontal="justify" vertical="top"/>
    </xf>
    <xf numFmtId="0" fontId="0" fillId="0" borderId="1" xfId="0" applyBorder="1" applyAlignment="1">
      <alignment horizontal="justify" vertical="top" wrapText="1"/>
    </xf>
    <xf numFmtId="0" fontId="2" fillId="0" borderId="1" xfId="0" applyFont="1" applyBorder="1" applyAlignment="1">
      <alignment vertical="top"/>
    </xf>
    <xf numFmtId="0" fontId="0" fillId="0" borderId="1" xfId="0" applyBorder="1" applyAlignment="1">
      <alignment horizontal="center" vertical="top"/>
    </xf>
    <xf numFmtId="0" fontId="0" fillId="0" borderId="17" xfId="0" applyBorder="1" applyAlignment="1">
      <alignment horizontal="center" vertical="top" wrapText="1"/>
    </xf>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center" vertical="top"/>
    </xf>
    <xf numFmtId="0" fontId="31" fillId="0" borderId="1" xfId="0" applyFont="1" applyBorder="1" applyAlignment="1">
      <alignment horizontal="center" vertical="top"/>
    </xf>
    <xf numFmtId="0" fontId="2" fillId="0" borderId="1" xfId="0" applyFont="1" applyBorder="1" applyAlignment="1">
      <alignment horizontal="center" vertical="top" wrapText="1"/>
    </xf>
    <xf numFmtId="0" fontId="31" fillId="0" borderId="1" xfId="0" applyFont="1" applyBorder="1" applyAlignment="1">
      <alignment horizontal="center"/>
    </xf>
    <xf numFmtId="10" fontId="31" fillId="0" borderId="1" xfId="0" applyNumberFormat="1" applyFont="1" applyBorder="1" applyAlignment="1">
      <alignment horizontal="center" vertical="top"/>
    </xf>
    <xf numFmtId="10" fontId="31" fillId="0" borderId="1" xfId="0" applyNumberFormat="1" applyFont="1" applyBorder="1" applyAlignment="1">
      <alignment horizontal="center"/>
    </xf>
    <xf numFmtId="3" fontId="31" fillId="0" borderId="1" xfId="0" applyNumberFormat="1" applyFont="1" applyBorder="1" applyAlignment="1">
      <alignment horizontal="center" vertical="top"/>
    </xf>
    <xf numFmtId="9" fontId="2" fillId="0" borderId="1" xfId="0" applyNumberFormat="1" applyFont="1" applyBorder="1" applyAlignment="1">
      <alignment horizontal="center" vertical="top" wrapText="1"/>
    </xf>
    <xf numFmtId="0" fontId="0" fillId="4" borderId="14" xfId="0" applyFill="1" applyBorder="1" applyAlignment="1">
      <alignment horizontal="center" vertical="top" wrapText="1"/>
    </xf>
    <xf numFmtId="4" fontId="0" fillId="4" borderId="14" xfId="0" applyNumberFormat="1" applyFill="1" applyBorder="1" applyAlignment="1">
      <alignment horizontal="right" vertical="top" wrapText="1"/>
    </xf>
    <xf numFmtId="0" fontId="0" fillId="4" borderId="14" xfId="0" applyFill="1" applyBorder="1" applyAlignment="1">
      <alignment horizontal="center" vertical="center" wrapText="1"/>
    </xf>
    <xf numFmtId="0" fontId="0" fillId="4" borderId="15" xfId="0" applyFill="1" applyBorder="1" applyAlignment="1">
      <alignment horizontal="center" vertical="top" wrapText="1"/>
    </xf>
    <xf numFmtId="0" fontId="2" fillId="0" borderId="17" xfId="0" applyFont="1" applyBorder="1" applyAlignment="1">
      <alignment vertical="top"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4" xfId="0" applyFill="1" applyBorder="1" applyAlignment="1">
      <alignment horizontal="center" vertical="center"/>
    </xf>
    <xf numFmtId="0" fontId="0" fillId="4" borderId="21" xfId="0" applyFill="1" applyBorder="1" applyAlignment="1">
      <alignment horizontal="center" vertical="top" wrapText="1"/>
    </xf>
    <xf numFmtId="0" fontId="0" fillId="0" borderId="17" xfId="0" applyBorder="1" applyAlignment="1">
      <alignment horizontal="justify" vertical="top"/>
    </xf>
    <xf numFmtId="0" fontId="0" fillId="0" borderId="17" xfId="0" applyBorder="1" applyAlignment="1">
      <alignment horizontal="justify" vertical="top" wrapText="1"/>
    </xf>
    <xf numFmtId="0" fontId="2" fillId="0" borderId="17" xfId="0" applyFont="1" applyBorder="1" applyAlignment="1">
      <alignment vertical="top"/>
    </xf>
    <xf numFmtId="175" fontId="0" fillId="0" borderId="1" xfId="0" applyNumberFormat="1" applyBorder="1" applyAlignment="1">
      <alignment vertical="center" wrapText="1"/>
    </xf>
    <xf numFmtId="0" fontId="0" fillId="0" borderId="5" xfId="0" applyBorder="1" applyAlignment="1">
      <alignment horizontal="center" vertical="top" wrapText="1"/>
    </xf>
    <xf numFmtId="165" fontId="0" fillId="0" borderId="2" xfId="2" applyFont="1" applyBorder="1" applyAlignment="1">
      <alignment horizontal="center" vertical="center" wrapText="1"/>
    </xf>
    <xf numFmtId="6" fontId="0" fillId="0" borderId="2" xfId="0" applyNumberFormat="1" applyBorder="1" applyAlignment="1">
      <alignment horizontal="center" vertical="center" wrapText="1"/>
    </xf>
    <xf numFmtId="0" fontId="32" fillId="0" borderId="1" xfId="0" applyFont="1" applyBorder="1" applyAlignment="1">
      <alignment horizontal="center" wrapText="1"/>
    </xf>
    <xf numFmtId="0" fontId="32" fillId="0" borderId="1" xfId="0" applyFont="1" applyBorder="1" applyAlignment="1">
      <alignment horizontal="center" vertical="center" wrapText="1"/>
    </xf>
    <xf numFmtId="0" fontId="32" fillId="0" borderId="17" xfId="0" applyFont="1" applyBorder="1" applyAlignment="1">
      <alignment horizontal="center" vertical="center" wrapText="1"/>
    </xf>
    <xf numFmtId="0" fontId="15" fillId="0" borderId="0" xfId="0" applyFont="1" applyAlignment="1">
      <alignment wrapText="1"/>
    </xf>
    <xf numFmtId="3" fontId="0" fillId="0" borderId="8" xfId="0" applyNumberFormat="1" applyBorder="1" applyAlignment="1">
      <alignment horizontal="center" vertical="center" wrapText="1"/>
    </xf>
    <xf numFmtId="175" fontId="0" fillId="0" borderId="2" xfId="0" applyNumberFormat="1" applyBorder="1" applyAlignment="1">
      <alignment horizontal="center" vertical="center" wrapText="1"/>
    </xf>
    <xf numFmtId="165" fontId="33" fillId="0" borderId="2" xfId="2" applyFont="1" applyBorder="1" applyAlignment="1">
      <alignment horizontal="right" vertical="center"/>
    </xf>
    <xf numFmtId="0" fontId="34" fillId="0" borderId="2" xfId="0" applyFont="1" applyBorder="1" applyAlignment="1" applyProtection="1">
      <alignment horizontal="center" vertical="center" wrapText="1"/>
      <protection locked="0"/>
    </xf>
    <xf numFmtId="0" fontId="32" fillId="0" borderId="1" xfId="0" applyFont="1" applyBorder="1" applyAlignment="1">
      <alignment wrapText="1"/>
    </xf>
    <xf numFmtId="0" fontId="32" fillId="0" borderId="22" xfId="0" applyFont="1" applyBorder="1" applyAlignment="1">
      <alignment wrapText="1"/>
    </xf>
    <xf numFmtId="0" fontId="32" fillId="0" borderId="1" xfId="0" applyFont="1" applyBorder="1" applyAlignment="1">
      <alignment vertical="center" wrapText="1"/>
    </xf>
    <xf numFmtId="0" fontId="32" fillId="0" borderId="17" xfId="0" applyFont="1" applyBorder="1" applyAlignment="1">
      <alignment vertical="center" wrapText="1"/>
    </xf>
    <xf numFmtId="2" fontId="0" fillId="0" borderId="2" xfId="0" applyNumberFormat="1" applyBorder="1" applyAlignment="1">
      <alignment horizontal="center" vertical="center" wrapText="1"/>
    </xf>
    <xf numFmtId="0" fontId="32" fillId="0" borderId="17" xfId="0" applyFont="1" applyBorder="1" applyAlignment="1">
      <alignment wrapText="1"/>
    </xf>
    <xf numFmtId="176" fontId="0" fillId="0" borderId="2" xfId="0" applyNumberFormat="1" applyBorder="1" applyAlignment="1">
      <alignment horizontal="center" vertical="center" wrapText="1"/>
    </xf>
    <xf numFmtId="0" fontId="0" fillId="0" borderId="42" xfId="0" applyBorder="1" applyAlignment="1">
      <alignment horizontal="center" vertical="center" wrapText="1"/>
    </xf>
    <xf numFmtId="0" fontId="2" fillId="0" borderId="5" xfId="0" applyFont="1" applyBorder="1" applyAlignment="1">
      <alignment horizontal="center" vertical="center" wrapText="1"/>
    </xf>
    <xf numFmtId="3" fontId="35" fillId="0" borderId="1" xfId="0" applyNumberFormat="1" applyFont="1" applyBorder="1" applyAlignment="1">
      <alignment horizontal="center" vertical="center" wrapText="1"/>
    </xf>
    <xf numFmtId="3" fontId="35" fillId="0" borderId="1" xfId="0" applyNumberFormat="1" applyFont="1" applyBorder="1" applyAlignment="1">
      <alignment horizontal="center" vertical="center"/>
    </xf>
    <xf numFmtId="0" fontId="20" fillId="13" borderId="4" xfId="0" applyFont="1" applyFill="1" applyBorder="1"/>
    <xf numFmtId="3" fontId="0" fillId="0" borderId="17" xfId="0" applyNumberFormat="1" applyBorder="1" applyAlignment="1">
      <alignment horizontal="center" vertical="center" wrapText="1"/>
    </xf>
    <xf numFmtId="0" fontId="0" fillId="0" borderId="28" xfId="0" applyBorder="1" applyAlignment="1">
      <alignment horizontal="center" vertical="center" wrapText="1"/>
    </xf>
    <xf numFmtId="0" fontId="16" fillId="0" borderId="0" xfId="0" applyFont="1" applyAlignment="1">
      <alignment wrapText="1"/>
    </xf>
    <xf numFmtId="0" fontId="0" fillId="12" borderId="20" xfId="0" applyFill="1" applyBorder="1" applyAlignment="1">
      <alignment horizontal="center" vertical="center" wrapText="1"/>
    </xf>
    <xf numFmtId="0" fontId="0" fillId="14" borderId="1" xfId="0" applyFill="1" applyBorder="1" applyAlignment="1">
      <alignment horizontal="center" vertical="center" wrapText="1"/>
    </xf>
    <xf numFmtId="0" fontId="36" fillId="0" borderId="1" xfId="0" applyFont="1" applyBorder="1" applyAlignment="1">
      <alignment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9" xfId="0" applyFill="1" applyBorder="1" applyAlignment="1">
      <alignment horizontal="center" vertical="center" wrapText="1"/>
    </xf>
    <xf numFmtId="0" fontId="12" fillId="0" borderId="1" xfId="0" applyFont="1" applyBorder="1" applyAlignment="1">
      <alignment horizontal="center" vertical="center"/>
    </xf>
    <xf numFmtId="0" fontId="2" fillId="0" borderId="1" xfId="0" applyFont="1" applyBorder="1" applyAlignment="1">
      <alignment horizontal="center" wrapText="1"/>
    </xf>
    <xf numFmtId="9" fontId="2" fillId="0" borderId="1" xfId="0" applyNumberFormat="1" applyFont="1" applyBorder="1" applyAlignment="1">
      <alignment horizontal="center" wrapText="1"/>
    </xf>
    <xf numFmtId="0" fontId="15" fillId="0" borderId="1" xfId="0" applyFont="1" applyBorder="1" applyAlignment="1">
      <alignment wrapText="1"/>
    </xf>
    <xf numFmtId="0" fontId="15" fillId="0" borderId="22" xfId="0" applyFont="1" applyBorder="1" applyAlignment="1">
      <alignment wrapText="1"/>
    </xf>
    <xf numFmtId="0" fontId="15" fillId="0" borderId="41" xfId="0" applyFont="1" applyBorder="1" applyAlignment="1">
      <alignment wrapText="1"/>
    </xf>
    <xf numFmtId="0" fontId="37" fillId="0" borderId="4" xfId="0" applyFont="1" applyBorder="1"/>
    <xf numFmtId="0" fontId="37" fillId="0" borderId="31" xfId="0" applyFont="1" applyBorder="1"/>
    <xf numFmtId="9" fontId="15" fillId="0" borderId="23" xfId="0" applyNumberFormat="1" applyFont="1" applyBorder="1" applyAlignment="1">
      <alignment wrapText="1"/>
    </xf>
    <xf numFmtId="0" fontId="37" fillId="0" borderId="3" xfId="0" applyFont="1" applyBorder="1"/>
    <xf numFmtId="9" fontId="15" fillId="0" borderId="39" xfId="0" applyNumberFormat="1" applyFont="1" applyBorder="1" applyAlignment="1">
      <alignment wrapText="1"/>
    </xf>
    <xf numFmtId="0" fontId="38" fillId="0" borderId="22" xfId="0" applyFont="1" applyBorder="1" applyAlignment="1">
      <alignment wrapText="1"/>
    </xf>
    <xf numFmtId="0" fontId="15" fillId="0" borderId="17" xfId="0" applyFont="1" applyBorder="1" applyAlignment="1">
      <alignment wrapText="1"/>
    </xf>
    <xf numFmtId="0" fontId="15" fillId="0" borderId="40" xfId="0" applyFont="1" applyBorder="1" applyAlignment="1">
      <alignment wrapText="1"/>
    </xf>
    <xf numFmtId="0" fontId="15" fillId="0" borderId="19" xfId="0" applyFont="1" applyBorder="1" applyAlignment="1">
      <alignment wrapText="1"/>
    </xf>
    <xf numFmtId="9" fontId="15" fillId="0" borderId="3" xfId="0" applyNumberFormat="1" applyFont="1" applyBorder="1" applyAlignment="1">
      <alignment wrapText="1"/>
    </xf>
    <xf numFmtId="0" fontId="37" fillId="0" borderId="6" xfId="0" applyFont="1" applyBorder="1"/>
    <xf numFmtId="9" fontId="15" fillId="0" borderId="19" xfId="0" applyNumberFormat="1" applyFont="1" applyBorder="1" applyAlignment="1">
      <alignment wrapText="1"/>
    </xf>
    <xf numFmtId="0" fontId="15" fillId="0" borderId="6" xfId="0" applyFont="1" applyBorder="1" applyAlignment="1">
      <alignment wrapText="1"/>
    </xf>
    <xf numFmtId="0" fontId="38" fillId="0" borderId="40" xfId="0" applyFont="1" applyBorder="1" applyAlignment="1">
      <alignment wrapText="1"/>
    </xf>
    <xf numFmtId="0" fontId="37" fillId="0" borderId="9" xfId="0" applyFont="1" applyBorder="1"/>
    <xf numFmtId="9" fontId="15" fillId="0" borderId="9" xfId="0" applyNumberFormat="1" applyFont="1" applyBorder="1" applyAlignment="1">
      <alignment wrapText="1"/>
    </xf>
    <xf numFmtId="0" fontId="15" fillId="0" borderId="1" xfId="0" applyFont="1" applyBorder="1"/>
    <xf numFmtId="0" fontId="37" fillId="0" borderId="1" xfId="0" applyFont="1" applyBorder="1"/>
    <xf numFmtId="10" fontId="37" fillId="0" borderId="1" xfId="0" applyNumberFormat="1" applyFont="1" applyBorder="1"/>
    <xf numFmtId="9" fontId="15" fillId="0" borderId="1" xfId="0" applyNumberFormat="1" applyFont="1" applyBorder="1" applyAlignment="1">
      <alignment wrapText="1"/>
    </xf>
    <xf numFmtId="0" fontId="0" fillId="0" borderId="20" xfId="0" applyBorder="1" applyAlignment="1">
      <alignment horizontal="center" vertical="top" wrapText="1"/>
    </xf>
    <xf numFmtId="0" fontId="0" fillId="0" borderId="28" xfId="0" applyBorder="1" applyAlignment="1">
      <alignment horizontal="center" vertical="top" wrapText="1"/>
    </xf>
    <xf numFmtId="0" fontId="15" fillId="0" borderId="17" xfId="0" applyFont="1" applyBorder="1"/>
    <xf numFmtId="0" fontId="37" fillId="0" borderId="17" xfId="0" applyFont="1" applyBorder="1"/>
    <xf numFmtId="10" fontId="37" fillId="0" borderId="17" xfId="0" applyNumberFormat="1" applyFont="1" applyBorder="1"/>
    <xf numFmtId="9" fontId="15" fillId="0" borderId="17" xfId="0" applyNumberFormat="1" applyFont="1" applyBorder="1" applyAlignment="1">
      <alignment wrapText="1"/>
    </xf>
    <xf numFmtId="0" fontId="5" fillId="3" borderId="6" xfId="0" applyFont="1" applyFill="1" applyBorder="1" applyAlignment="1">
      <alignment horizontal="center" vertical="center" wrapText="1"/>
    </xf>
    <xf numFmtId="0" fontId="0" fillId="3" borderId="8" xfId="0" applyFill="1" applyBorder="1" applyAlignment="1">
      <alignment horizontal="center" vertical="center" wrapText="1"/>
    </xf>
    <xf numFmtId="9" fontId="2" fillId="3" borderId="3" xfId="0" applyNumberFormat="1" applyFont="1" applyFill="1" applyBorder="1" applyAlignment="1">
      <alignment wrapText="1"/>
    </xf>
    <xf numFmtId="0" fontId="5" fillId="3" borderId="0" xfId="0" applyFont="1" applyFill="1" applyAlignment="1">
      <alignment horizontal="center" vertical="center" wrapText="1"/>
    </xf>
    <xf numFmtId="0" fontId="0" fillId="3" borderId="4" xfId="0" applyFill="1" applyBorder="1" applyAlignment="1">
      <alignment horizontal="center" vertical="center" wrapText="1"/>
    </xf>
    <xf numFmtId="0" fontId="0" fillId="3" borderId="14" xfId="0" applyFill="1" applyBorder="1" applyAlignment="1">
      <alignment horizontal="center" vertical="center" wrapText="1"/>
    </xf>
    <xf numFmtId="0" fontId="12" fillId="3" borderId="2" xfId="0" applyFont="1" applyFill="1" applyBorder="1" applyAlignment="1">
      <alignment vertical="center" wrapText="1"/>
    </xf>
    <xf numFmtId="1" fontId="0" fillId="0" borderId="1" xfId="0" applyNumberFormat="1" applyBorder="1" applyAlignment="1">
      <alignment horizontal="center" vertical="center" wrapText="1"/>
    </xf>
    <xf numFmtId="0" fontId="12" fillId="0" borderId="0" xfId="0" applyFont="1" applyAlignment="1">
      <alignment horizontal="center" vertical="center"/>
    </xf>
    <xf numFmtId="0" fontId="12" fillId="0" borderId="14" xfId="0" applyFont="1" applyBorder="1" applyAlignment="1">
      <alignment horizontal="center" vertical="center"/>
    </xf>
    <xf numFmtId="0" fontId="0" fillId="4" borderId="22" xfId="0" applyFill="1" applyBorder="1" applyAlignment="1">
      <alignment horizontal="center" vertical="top" wrapText="1"/>
    </xf>
    <xf numFmtId="4" fontId="0" fillId="4" borderId="22" xfId="0" applyNumberFormat="1" applyFill="1" applyBorder="1" applyAlignment="1">
      <alignment horizontal="right" vertical="top" wrapText="1"/>
    </xf>
    <xf numFmtId="3" fontId="0" fillId="4" borderId="15" xfId="0" applyNumberFormat="1" applyFill="1" applyBorder="1" applyAlignment="1">
      <alignment horizontal="center" vertical="top" wrapText="1"/>
    </xf>
    <xf numFmtId="0" fontId="2" fillId="4" borderId="1" xfId="0" applyFont="1" applyFill="1" applyBorder="1" applyAlignment="1">
      <alignment vertical="top" wrapText="1"/>
    </xf>
    <xf numFmtId="9" fontId="2" fillId="4" borderId="22" xfId="0" applyNumberFormat="1" applyFont="1" applyFill="1" applyBorder="1" applyAlignment="1">
      <alignment vertical="top" wrapText="1"/>
    </xf>
    <xf numFmtId="0" fontId="2" fillId="4" borderId="22" xfId="0" applyFont="1" applyFill="1" applyBorder="1" applyAlignment="1">
      <alignment vertical="top" wrapText="1"/>
    </xf>
    <xf numFmtId="0" fontId="0" fillId="4" borderId="39" xfId="0" applyFill="1" applyBorder="1" applyAlignment="1">
      <alignment horizontal="center" vertical="top" wrapText="1"/>
    </xf>
    <xf numFmtId="0" fontId="0" fillId="4" borderId="43" xfId="0" applyFill="1" applyBorder="1" applyAlignment="1">
      <alignment horizontal="center" vertical="center"/>
    </xf>
    <xf numFmtId="0" fontId="0" fillId="4" borderId="44"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45" xfId="0" applyFill="1" applyBorder="1" applyAlignment="1">
      <alignment horizontal="center" vertical="center" wrapText="1"/>
    </xf>
    <xf numFmtId="0" fontId="0" fillId="0" borderId="17" xfId="0" applyBorder="1" applyAlignment="1">
      <alignment horizontal="center" vertical="top"/>
    </xf>
    <xf numFmtId="0" fontId="0" fillId="4" borderId="46" xfId="0" applyFill="1" applyBorder="1" applyAlignment="1">
      <alignment horizontal="center" vertical="center" wrapText="1"/>
    </xf>
    <xf numFmtId="0" fontId="0" fillId="4" borderId="28" xfId="0" applyFill="1" applyBorder="1" applyAlignment="1">
      <alignment horizontal="center" vertical="center" wrapText="1"/>
    </xf>
    <xf numFmtId="0" fontId="12" fillId="0" borderId="39" xfId="0" applyFont="1" applyBorder="1" applyAlignment="1">
      <alignment horizontal="center" vertical="center"/>
    </xf>
    <xf numFmtId="3" fontId="0" fillId="4" borderId="23" xfId="0" applyNumberFormat="1" applyFill="1" applyBorder="1" applyAlignment="1">
      <alignment horizontal="left" vertical="top" wrapText="1"/>
    </xf>
    <xf numFmtId="0" fontId="0" fillId="4" borderId="23" xfId="0" applyFill="1" applyBorder="1" applyAlignment="1">
      <alignment horizontal="center" vertical="center" wrapText="1"/>
    </xf>
    <xf numFmtId="0" fontId="0" fillId="0" borderId="1" xfId="0" applyBorder="1"/>
    <xf numFmtId="0" fontId="0" fillId="15" borderId="1" xfId="0" applyFill="1" applyBorder="1"/>
    <xf numFmtId="0" fontId="2" fillId="3" borderId="5" xfId="0" applyFont="1" applyFill="1" applyBorder="1" applyAlignment="1">
      <alignment horizontal="center" vertical="center" wrapText="1"/>
    </xf>
    <xf numFmtId="166" fontId="2" fillId="3" borderId="10"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9" fontId="2" fillId="3" borderId="10" xfId="0"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166" fontId="2" fillId="3" borderId="4"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166" fontId="12" fillId="3" borderId="42" xfId="0" applyNumberFormat="1" applyFont="1" applyFill="1" applyBorder="1" applyAlignment="1">
      <alignment horizontal="center" vertical="center" wrapText="1"/>
    </xf>
    <xf numFmtId="9" fontId="12" fillId="3" borderId="42"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173" fontId="2" fillId="3" borderId="12" xfId="0" applyNumberFormat="1"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5" fillId="0" borderId="4" xfId="0" applyFont="1" applyBorder="1" applyAlignment="1">
      <alignment wrapText="1"/>
    </xf>
    <xf numFmtId="0" fontId="2" fillId="0" borderId="4" xfId="0" applyFont="1" applyBorder="1" applyAlignment="1">
      <alignment horizontal="center" vertical="center"/>
    </xf>
    <xf numFmtId="0" fontId="0" fillId="0" borderId="31" xfId="0" applyBorder="1" applyAlignment="1">
      <alignment horizontal="center" vertical="center" wrapText="1"/>
    </xf>
    <xf numFmtId="0" fontId="15" fillId="0" borderId="17" xfId="0" applyFont="1" applyBorder="1" applyAlignment="1">
      <alignment horizontal="center" vertical="center" wrapText="1"/>
    </xf>
    <xf numFmtId="0" fontId="2" fillId="16" borderId="1" xfId="0" applyFont="1" applyFill="1" applyBorder="1" applyAlignment="1">
      <alignment vertical="center" wrapText="1"/>
    </xf>
    <xf numFmtId="0" fontId="2" fillId="16" borderId="17" xfId="0" applyFont="1" applyFill="1" applyBorder="1" applyAlignment="1">
      <alignment vertical="center" wrapText="1"/>
    </xf>
    <xf numFmtId="176" fontId="0" fillId="12" borderId="1" xfId="0" applyNumberFormat="1" applyFill="1" applyBorder="1" applyAlignment="1">
      <alignment horizontal="center" vertical="center" wrapText="1"/>
    </xf>
    <xf numFmtId="0" fontId="41" fillId="0" borderId="0" xfId="0" applyFont="1" applyAlignment="1">
      <alignment horizontal="center" vertical="center" wrapText="1"/>
    </xf>
    <xf numFmtId="0" fontId="10" fillId="0" borderId="24" xfId="0" applyFont="1" applyBorder="1" applyAlignment="1">
      <alignment horizontal="center" vertical="center" wrapText="1"/>
    </xf>
    <xf numFmtId="0" fontId="2" fillId="17" borderId="2" xfId="0" applyFont="1" applyFill="1" applyBorder="1" applyAlignment="1">
      <alignment horizontal="center" vertical="center" wrapText="1"/>
    </xf>
    <xf numFmtId="0" fontId="2" fillId="17" borderId="3" xfId="0" applyFont="1" applyFill="1" applyBorder="1" applyAlignment="1">
      <alignment horizontal="center" vertical="center" wrapText="1"/>
    </xf>
    <xf numFmtId="9" fontId="2" fillId="17" borderId="3" xfId="0" applyNumberFormat="1"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 xfId="0" applyFont="1" applyFill="1" applyBorder="1" applyAlignment="1">
      <alignment vertical="center" wrapText="1"/>
    </xf>
    <xf numFmtId="0" fontId="2" fillId="17" borderId="6" xfId="0" applyFont="1" applyFill="1" applyBorder="1" applyAlignment="1">
      <alignment horizontal="center" vertical="center" wrapText="1"/>
    </xf>
    <xf numFmtId="0" fontId="2" fillId="17" borderId="9" xfId="0" applyFont="1" applyFill="1" applyBorder="1" applyAlignment="1">
      <alignment horizontal="center" vertical="center" wrapText="1"/>
    </xf>
    <xf numFmtId="9" fontId="2" fillId="17" borderId="9" xfId="0" applyNumberFormat="1"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17" xfId="0" applyFont="1" applyFill="1" applyBorder="1" applyAlignment="1">
      <alignment vertical="center" wrapText="1"/>
    </xf>
    <xf numFmtId="0" fontId="0" fillId="17" borderId="2"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2" xfId="0" applyFill="1" applyBorder="1" applyAlignment="1">
      <alignment horizontal="center" vertical="center"/>
    </xf>
    <xf numFmtId="0" fontId="0" fillId="17" borderId="8" xfId="0" applyFill="1" applyBorder="1" applyAlignment="1">
      <alignment horizontal="center" vertical="center" wrapText="1"/>
    </xf>
    <xf numFmtId="0" fontId="18" fillId="17"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5" fillId="17" borderId="2" xfId="0" applyFont="1" applyFill="1" applyBorder="1" applyAlignment="1">
      <alignment horizontal="center" vertical="center" wrapText="1"/>
    </xf>
    <xf numFmtId="171" fontId="0" fillId="3" borderId="1" xfId="0" applyNumberFormat="1" applyFill="1" applyBorder="1" applyAlignment="1">
      <alignment horizontal="center" vertical="center" wrapText="1"/>
    </xf>
    <xf numFmtId="171" fontId="2" fillId="3" borderId="3" xfId="0" applyNumberFormat="1" applyFont="1" applyFill="1" applyBorder="1" applyAlignment="1">
      <alignment wrapText="1"/>
    </xf>
    <xf numFmtId="171" fontId="3" fillId="11" borderId="1" xfId="0" applyNumberFormat="1" applyFont="1" applyFill="1" applyBorder="1" applyAlignment="1">
      <alignment horizontal="center" vertical="top" wrapText="1"/>
    </xf>
    <xf numFmtId="171" fontId="2" fillId="3" borderId="9" xfId="0" applyNumberFormat="1" applyFont="1" applyFill="1" applyBorder="1" applyAlignment="1">
      <alignment wrapText="1"/>
    </xf>
    <xf numFmtId="171" fontId="0" fillId="0" borderId="0" xfId="0" applyNumberFormat="1" applyAlignment="1">
      <alignment horizontal="center" vertical="top" wrapText="1"/>
    </xf>
    <xf numFmtId="171" fontId="3" fillId="11" borderId="1" xfId="0" applyNumberFormat="1" applyFont="1" applyFill="1" applyBorder="1" applyAlignment="1">
      <alignment horizontal="center" vertical="center" wrapText="1"/>
    </xf>
    <xf numFmtId="171" fontId="3" fillId="3" borderId="1" xfId="0" applyNumberFormat="1" applyFont="1" applyFill="1" applyBorder="1" applyAlignment="1">
      <alignment horizontal="center" vertical="center" wrapText="1"/>
    </xf>
    <xf numFmtId="9" fontId="0" fillId="3" borderId="1" xfId="0" applyNumberFormat="1" applyFill="1" applyBorder="1" applyAlignment="1">
      <alignment horizontal="center" vertical="center" wrapText="1"/>
    </xf>
    <xf numFmtId="0" fontId="19" fillId="0" borderId="2" xfId="0" applyFont="1" applyBorder="1" applyAlignment="1">
      <alignment horizontal="justify" vertical="center" wrapText="1"/>
    </xf>
    <xf numFmtId="0" fontId="42" fillId="4" borderId="0" xfId="0" applyFont="1" applyFill="1" applyAlignment="1">
      <alignment wrapText="1"/>
    </xf>
    <xf numFmtId="9" fontId="0" fillId="0" borderId="17" xfId="0" applyNumberFormat="1" applyBorder="1" applyAlignment="1">
      <alignment horizontal="center" vertical="center" wrapText="1"/>
    </xf>
    <xf numFmtId="3" fontId="42" fillId="0" borderId="0" xfId="0" applyNumberFormat="1" applyFont="1"/>
    <xf numFmtId="0" fontId="0" fillId="0" borderId="1" xfId="0" applyBorder="1" applyAlignment="1">
      <alignment horizontal="center" vertical="center" wrapText="1"/>
    </xf>
    <xf numFmtId="0" fontId="2" fillId="0" borderId="1" xfId="0" applyFont="1" applyBorder="1" applyAlignment="1">
      <alignment horizontal="center" wrapText="1"/>
    </xf>
    <xf numFmtId="0" fontId="2" fillId="0" borderId="20" xfId="0" applyFont="1" applyBorder="1" applyAlignment="1">
      <alignment horizontal="center" wrapText="1"/>
    </xf>
    <xf numFmtId="9" fontId="2" fillId="0" borderId="1" xfId="0" applyNumberFormat="1" applyFont="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9" fontId="2" fillId="0" borderId="5" xfId="0" applyNumberFormat="1" applyFont="1" applyBorder="1" applyAlignment="1">
      <alignment wrapText="1"/>
    </xf>
    <xf numFmtId="0" fontId="2" fillId="0" borderId="12" xfId="0" applyFont="1" applyBorder="1" applyAlignment="1">
      <alignment wrapText="1"/>
    </xf>
    <xf numFmtId="0" fontId="2" fillId="0" borderId="5" xfId="0" applyFont="1" applyBorder="1" applyAlignment="1">
      <alignment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5" borderId="5" xfId="0" applyFont="1" applyFill="1" applyBorder="1" applyAlignment="1">
      <alignment wrapText="1"/>
    </xf>
    <xf numFmtId="0" fontId="2" fillId="5" borderId="12" xfId="0" applyFont="1" applyFill="1" applyBorder="1" applyAlignment="1">
      <alignment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1" fillId="8" borderId="4"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0" borderId="4" xfId="0" applyFont="1" applyBorder="1" applyAlignment="1">
      <alignment wrapText="1"/>
    </xf>
    <xf numFmtId="9" fontId="2" fillId="0" borderId="4" xfId="0" applyNumberFormat="1" applyFont="1" applyBorder="1" applyAlignment="1">
      <alignment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0" fillId="4" borderId="1" xfId="0" applyFill="1" applyBorder="1" applyAlignment="1">
      <alignment horizontal="center" vertical="center" wrapText="1"/>
    </xf>
    <xf numFmtId="0" fontId="0" fillId="12" borderId="1" xfId="0"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0" fillId="3" borderId="1" xfId="0" applyFill="1"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2" fillId="0" borderId="6" xfId="0" applyFont="1" applyBorder="1" applyAlignment="1">
      <alignment wrapText="1"/>
    </xf>
    <xf numFmtId="0" fontId="1" fillId="14" borderId="1" xfId="0" applyFont="1" applyFill="1" applyBorder="1" applyAlignment="1">
      <alignment horizontal="center" vertical="center" wrapText="1"/>
    </xf>
    <xf numFmtId="9" fontId="0" fillId="0" borderId="21" xfId="0" applyNumberFormat="1" applyBorder="1" applyAlignment="1">
      <alignment horizontal="center" vertical="center" wrapText="1"/>
    </xf>
    <xf numFmtId="0" fontId="0" fillId="0" borderId="7" xfId="0" applyBorder="1" applyAlignment="1">
      <alignment horizontal="center" vertical="center" wrapText="1"/>
    </xf>
    <xf numFmtId="0" fontId="0" fillId="0" borderId="28" xfId="0" applyBorder="1" applyAlignment="1">
      <alignment horizontal="center" vertical="center" wrapText="1"/>
    </xf>
    <xf numFmtId="9" fontId="0" fillId="0" borderId="14" xfId="0" applyNumberFormat="1" applyBorder="1" applyAlignment="1">
      <alignment horizontal="center" vertical="center" wrapText="1"/>
    </xf>
    <xf numFmtId="0" fontId="0" fillId="14" borderId="14" xfId="0" applyFill="1" applyBorder="1" applyAlignment="1">
      <alignment horizontal="center" vertical="center" wrapText="1"/>
    </xf>
    <xf numFmtId="0" fontId="0" fillId="14" borderId="15" xfId="0" applyFill="1" applyBorder="1" applyAlignment="1">
      <alignment horizontal="center" vertical="center" wrapText="1"/>
    </xf>
    <xf numFmtId="0" fontId="0" fillId="14" borderId="17" xfId="0" applyFill="1" applyBorder="1" applyAlignment="1">
      <alignment horizontal="center" vertical="center" wrapText="1"/>
    </xf>
    <xf numFmtId="9" fontId="2" fillId="5" borderId="5" xfId="0" applyNumberFormat="1" applyFont="1" applyFill="1" applyBorder="1" applyAlignment="1">
      <alignment wrapText="1"/>
    </xf>
    <xf numFmtId="0" fontId="2" fillId="0" borderId="5" xfId="0" applyFont="1" applyBorder="1" applyAlignment="1"/>
    <xf numFmtId="0" fontId="2" fillId="0" borderId="6" xfId="0" applyFont="1" applyBorder="1" applyAlignment="1"/>
    <xf numFmtId="0" fontId="2" fillId="0" borderId="4" xfId="0" applyFont="1" applyBorder="1" applyAlignment="1"/>
    <xf numFmtId="9" fontId="2" fillId="0" borderId="25" xfId="0" applyNumberFormat="1" applyFont="1" applyBorder="1" applyAlignment="1">
      <alignment wrapText="1"/>
    </xf>
    <xf numFmtId="0" fontId="2" fillId="0" borderId="38" xfId="0" applyFont="1" applyBorder="1" applyAlignment="1">
      <alignment wrapText="1"/>
    </xf>
    <xf numFmtId="0" fontId="2" fillId="0" borderId="10" xfId="0" applyFont="1" applyBorder="1" applyAlignment="1">
      <alignment wrapText="1"/>
    </xf>
    <xf numFmtId="0" fontId="2" fillId="0" borderId="37" xfId="0" applyFont="1" applyBorder="1" applyAlignment="1">
      <alignment wrapText="1"/>
    </xf>
    <xf numFmtId="0" fontId="2" fillId="0" borderId="5" xfId="0" applyFont="1" applyBorder="1" applyAlignment="1">
      <alignment vertical="top" wrapText="1"/>
    </xf>
    <xf numFmtId="9" fontId="2" fillId="0" borderId="5" xfId="0" applyNumberFormat="1" applyFont="1" applyBorder="1" applyAlignment="1">
      <alignment vertical="top" wrapText="1"/>
    </xf>
    <xf numFmtId="9" fontId="2" fillId="0" borderId="13" xfId="0" applyNumberFormat="1" applyFont="1" applyBorder="1" applyAlignment="1">
      <alignment horizontal="center" wrapText="1"/>
    </xf>
    <xf numFmtId="9" fontId="2" fillId="0" borderId="36" xfId="0" applyNumberFormat="1"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4" borderId="1" xfId="0" applyFont="1" applyFill="1" applyBorder="1" applyAlignment="1">
      <alignment horizontal="center" vertical="center" wrapText="1"/>
    </xf>
    <xf numFmtId="3" fontId="2" fillId="0" borderId="31" xfId="0" applyNumberFormat="1" applyFont="1" applyBorder="1" applyAlignment="1">
      <alignment horizontal="center" wrapText="1"/>
    </xf>
    <xf numFmtId="0" fontId="2" fillId="0" borderId="9" xfId="0" applyFont="1" applyBorder="1" applyAlignment="1">
      <alignment horizontal="center" wrapText="1"/>
    </xf>
    <xf numFmtId="9" fontId="2" fillId="0" borderId="4" xfId="0" applyNumberFormat="1" applyFont="1" applyBorder="1" applyAlignment="1">
      <alignment horizontal="center" wrapText="1"/>
    </xf>
    <xf numFmtId="9" fontId="2" fillId="0" borderId="6" xfId="0" applyNumberFormat="1" applyFont="1" applyBorder="1" applyAlignment="1">
      <alignment horizontal="center" wrapText="1"/>
    </xf>
    <xf numFmtId="0" fontId="2" fillId="0" borderId="14" xfId="0" applyFont="1" applyBorder="1" applyAlignment="1">
      <alignment horizontal="center" wrapText="1"/>
    </xf>
    <xf numFmtId="9" fontId="2" fillId="0" borderId="14" xfId="0" applyNumberFormat="1" applyFont="1" applyBorder="1" applyAlignment="1">
      <alignment horizontal="center" wrapText="1"/>
    </xf>
    <xf numFmtId="9" fontId="2" fillId="3" borderId="31" xfId="0" applyNumberFormat="1" applyFont="1" applyFill="1" applyBorder="1" applyAlignment="1">
      <alignment wrapText="1"/>
    </xf>
    <xf numFmtId="9" fontId="2" fillId="3" borderId="10" xfId="0" applyNumberFormat="1" applyFont="1" applyFill="1" applyBorder="1" applyAlignment="1">
      <alignment wrapText="1"/>
    </xf>
    <xf numFmtId="9" fontId="2" fillId="3" borderId="37" xfId="0" applyNumberFormat="1" applyFont="1" applyFill="1" applyBorder="1" applyAlignment="1">
      <alignment wrapText="1"/>
    </xf>
    <xf numFmtId="9" fontId="2" fillId="3" borderId="33" xfId="0" applyNumberFormat="1" applyFont="1" applyFill="1" applyBorder="1" applyAlignment="1">
      <alignment wrapText="1"/>
    </xf>
    <xf numFmtId="0" fontId="2" fillId="3" borderId="35" xfId="0" applyFont="1" applyFill="1" applyBorder="1" applyAlignment="1">
      <alignment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171" fontId="2" fillId="3" borderId="5" xfId="0" applyNumberFormat="1" applyFont="1" applyFill="1" applyBorder="1" applyAlignment="1">
      <alignment wrapText="1"/>
    </xf>
    <xf numFmtId="171" fontId="2" fillId="3" borderId="12" xfId="0" applyNumberFormat="1" applyFont="1" applyFill="1" applyBorder="1" applyAlignment="1">
      <alignment wrapText="1"/>
    </xf>
    <xf numFmtId="0" fontId="2" fillId="0" borderId="16" xfId="0" applyFont="1" applyBorder="1" applyAlignment="1">
      <alignment wrapText="1"/>
    </xf>
    <xf numFmtId="0" fontId="2" fillId="0" borderId="34" xfId="0" applyFont="1" applyBorder="1" applyAlignment="1">
      <alignment wrapText="1"/>
    </xf>
    <xf numFmtId="0" fontId="2" fillId="0" borderId="5" xfId="0" applyFont="1" applyBorder="1" applyAlignment="1">
      <alignment horizont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xf>
    <xf numFmtId="0" fontId="0" fillId="17" borderId="4" xfId="0" applyFill="1" applyBorder="1" applyAlignment="1">
      <alignment horizontal="center" vertical="center" wrapText="1"/>
    </xf>
    <xf numFmtId="0" fontId="0" fillId="17" borderId="6" xfId="0" applyFill="1" applyBorder="1" applyAlignment="1">
      <alignment horizontal="center" vertical="center" wrapText="1"/>
    </xf>
    <xf numFmtId="0" fontId="5" fillId="4" borderId="2"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0" xfId="0" applyFont="1" applyFill="1" applyBorder="1" applyAlignment="1">
      <alignment horizontal="center" vertical="center" wrapText="1"/>
    </xf>
    <xf numFmtId="0" fontId="1" fillId="11" borderId="0" xfId="0" applyFont="1" applyFill="1" applyAlignment="1">
      <alignment horizontal="center" vertical="center" wrapText="1"/>
    </xf>
    <xf numFmtId="0" fontId="1" fillId="11" borderId="1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5" xfId="0" applyFont="1" applyFill="1" applyBorder="1" applyAlignment="1">
      <alignment horizontal="center" vertical="center"/>
    </xf>
    <xf numFmtId="0" fontId="12" fillId="4" borderId="12" xfId="0" applyFont="1" applyFill="1" applyBorder="1" applyAlignment="1">
      <alignment horizontal="center" vertical="center"/>
    </xf>
    <xf numFmtId="0" fontId="12" fillId="0" borderId="31" xfId="0" applyFont="1" applyBorder="1" applyAlignment="1">
      <alignment horizontal="center" vertical="center" wrapText="1"/>
    </xf>
    <xf numFmtId="0" fontId="12" fillId="0" borderId="9" xfId="0" applyFont="1" applyBorder="1" applyAlignment="1">
      <alignment horizontal="center" vertical="center" wrapText="1"/>
    </xf>
    <xf numFmtId="9" fontId="12" fillId="0" borderId="4" xfId="0" applyNumberFormat="1" applyFont="1" applyBorder="1" applyAlignment="1">
      <alignment horizontal="center" wrapText="1"/>
    </xf>
    <xf numFmtId="9" fontId="12" fillId="0" borderId="6" xfId="0" applyNumberFormat="1" applyFont="1" applyBorder="1" applyAlignment="1">
      <alignment horizont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6" xfId="0" applyFill="1" applyBorder="1" applyAlignment="1">
      <alignment horizontal="center" vertical="center"/>
    </xf>
    <xf numFmtId="0" fontId="0" fillId="4" borderId="30" xfId="0" applyFill="1" applyBorder="1" applyAlignment="1">
      <alignment horizontal="center" vertical="center" wrapText="1"/>
    </xf>
    <xf numFmtId="0" fontId="0" fillId="4" borderId="27" xfId="0" applyFill="1"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xf>
    <xf numFmtId="0" fontId="12" fillId="0" borderId="1"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2" fillId="4" borderId="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0" fillId="0" borderId="21" xfId="0" applyBorder="1" applyAlignment="1">
      <alignment horizontal="center" vertical="center" wrapText="1"/>
    </xf>
    <xf numFmtId="0" fontId="2" fillId="0" borderId="31" xfId="0" applyFont="1" applyBorder="1" applyAlignment="1">
      <alignment horizontal="center" wrapText="1"/>
    </xf>
    <xf numFmtId="0" fontId="2" fillId="0" borderId="10" xfId="0" applyFont="1" applyBorder="1" applyAlignment="1">
      <alignment horizontal="center" wrapText="1"/>
    </xf>
    <xf numFmtId="9" fontId="19" fillId="0" borderId="17"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19" fillId="0" borderId="1" xfId="0" applyFont="1" applyBorder="1" applyAlignment="1">
      <alignment horizontal="center" vertical="center" wrapText="1"/>
    </xf>
    <xf numFmtId="9" fontId="2" fillId="0" borderId="33" xfId="0" applyNumberFormat="1" applyFont="1" applyBorder="1" applyAlignment="1">
      <alignment horizontal="center" wrapText="1"/>
    </xf>
    <xf numFmtId="0" fontId="19"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5" xfId="0" applyNumberFormat="1" applyFont="1" applyBorder="1" applyAlignment="1">
      <alignment horizontal="center" vertical="center" wrapText="1"/>
    </xf>
    <xf numFmtId="9" fontId="12" fillId="0" borderId="6" xfId="0" applyNumberFormat="1" applyFont="1" applyBorder="1" applyAlignment="1">
      <alignment horizontal="center" vertical="center" wrapText="1"/>
    </xf>
    <xf numFmtId="10" fontId="0" fillId="0" borderId="30" xfId="0" applyNumberFormat="1" applyBorder="1" applyAlignment="1">
      <alignment horizontal="center" vertical="center" wrapText="1"/>
    </xf>
    <xf numFmtId="10" fontId="0" fillId="0" borderId="27" xfId="0" applyNumberFormat="1" applyBorder="1" applyAlignment="1">
      <alignment horizontal="center" vertical="center" wrapText="1"/>
    </xf>
    <xf numFmtId="9" fontId="0" fillId="0" borderId="4" xfId="0" applyNumberFormat="1" applyBorder="1" applyAlignment="1">
      <alignment horizontal="center" vertical="center" wrapText="1"/>
    </xf>
    <xf numFmtId="9" fontId="0" fillId="0" borderId="5" xfId="0" applyNumberFormat="1" applyBorder="1" applyAlignment="1">
      <alignment horizontal="center" vertical="center" wrapText="1"/>
    </xf>
    <xf numFmtId="9" fontId="0" fillId="0" borderId="6" xfId="0" applyNumberFormat="1" applyBorder="1" applyAlignment="1">
      <alignment horizontal="center" vertical="center" wrapText="1"/>
    </xf>
    <xf numFmtId="3" fontId="21" fillId="0" borderId="14" xfId="0" applyNumberFormat="1" applyFont="1" applyBorder="1" applyAlignment="1">
      <alignment horizontal="center" vertical="center"/>
    </xf>
    <xf numFmtId="3" fontId="21" fillId="0" borderId="15" xfId="0" applyNumberFormat="1" applyFont="1" applyBorder="1" applyAlignment="1">
      <alignment horizontal="center" vertical="center"/>
    </xf>
    <xf numFmtId="3" fontId="21" fillId="0" borderId="17" xfId="0" applyNumberFormat="1"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 xfId="0" applyFont="1" applyBorder="1" applyAlignment="1">
      <alignment horizontal="center" vertical="center"/>
    </xf>
    <xf numFmtId="9" fontId="19" fillId="0" borderId="14"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5" fillId="0" borderId="2" xfId="0" applyFont="1" applyBorder="1" applyAlignment="1">
      <alignment horizontal="center" vertical="center" wrapText="1"/>
    </xf>
  </cellXfs>
  <cellStyles count="3">
    <cellStyle name="Millares [0]" xfId="2" builtinId="6"/>
    <cellStyle name="Moneda" xfId="1" builtinId="4"/>
    <cellStyle name="Normal" xfId="0" builtinId="0"/>
  </cellStyles>
  <dxfs count="0"/>
  <tableStyles count="0" defaultTableStyle="TableStyleMedium2" defaultPivotStyle="PivotStyleLight16"/>
  <colors>
    <mruColors>
      <color rgb="FFECCCFC"/>
      <color rgb="FFD5B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B1:AC64"/>
  <sheetViews>
    <sheetView zoomScaleNormal="100" workbookViewId="0">
      <pane ySplit="1" topLeftCell="A2" activePane="bottomLeft" state="frozen"/>
      <selection activeCell="X1" sqref="X1"/>
      <selection pane="bottomLeft"/>
    </sheetView>
  </sheetViews>
  <sheetFormatPr baseColWidth="10" defaultColWidth="11.42578125" defaultRowHeight="15" x14ac:dyDescent="0.25"/>
  <cols>
    <col min="1" max="1" width="11.42578125" style="4"/>
    <col min="2" max="2" width="15.140625" style="4" customWidth="1"/>
    <col min="3" max="4" width="23.28515625" style="4" customWidth="1"/>
    <col min="5" max="5" width="14.28515625" style="4" customWidth="1"/>
    <col min="6" max="6" width="11.42578125" style="4" customWidth="1"/>
    <col min="7" max="7" width="15.7109375" style="4" customWidth="1"/>
    <col min="8" max="8" width="23.140625" style="4" customWidth="1"/>
    <col min="9" max="9" width="33.7109375" style="4" customWidth="1"/>
    <col min="10" max="10" width="25" style="4" customWidth="1"/>
    <col min="11" max="11" width="20.28515625" style="4" customWidth="1"/>
    <col min="12" max="12" width="23.28515625" style="4" customWidth="1"/>
    <col min="13" max="13" width="23.140625" style="4" customWidth="1"/>
    <col min="14" max="14" width="44.7109375" style="4" customWidth="1"/>
    <col min="15" max="15" width="17.140625" style="4" customWidth="1"/>
    <col min="16" max="16" width="16.42578125" style="4" customWidth="1"/>
    <col min="17" max="18" width="16.7109375" style="4" customWidth="1"/>
    <col min="19" max="19" width="26.42578125" style="4" customWidth="1"/>
    <col min="20" max="20" width="16.140625" style="4" customWidth="1"/>
    <col min="21" max="21" width="22.140625" style="4" bestFit="1" customWidth="1"/>
    <col min="22" max="22" width="17.5703125" style="4" customWidth="1"/>
    <col min="23" max="23" width="15.85546875" style="4" customWidth="1"/>
    <col min="24" max="24" width="14" style="4" customWidth="1"/>
    <col min="25" max="25" width="17" style="4" customWidth="1"/>
    <col min="26" max="26" width="77.28515625" style="4" customWidth="1"/>
    <col min="27" max="27" width="28.140625" style="4" customWidth="1"/>
    <col min="28" max="28" width="24.7109375" style="4" customWidth="1"/>
    <col min="29" max="29" width="73" style="331" customWidth="1"/>
    <col min="30" max="16384" width="11.42578125" style="4"/>
  </cols>
  <sheetData>
    <row r="1" spans="2:29" ht="15" customHeight="1" x14ac:dyDescent="0.25">
      <c r="L1" s="479" t="s">
        <v>0</v>
      </c>
      <c r="M1" s="480"/>
      <c r="N1" s="480"/>
      <c r="O1" s="480"/>
      <c r="P1" s="480"/>
      <c r="Q1" s="470" t="s">
        <v>1</v>
      </c>
      <c r="R1" s="470"/>
      <c r="S1" s="470"/>
      <c r="T1" s="471"/>
      <c r="U1" s="472" t="s">
        <v>2</v>
      </c>
      <c r="V1" s="472"/>
      <c r="W1" s="472"/>
      <c r="X1" s="473"/>
      <c r="Y1" s="469" t="s">
        <v>3</v>
      </c>
      <c r="Z1" s="469"/>
      <c r="AA1" s="469"/>
      <c r="AB1" s="71" t="s">
        <v>4</v>
      </c>
      <c r="AC1" s="490" t="s">
        <v>5</v>
      </c>
    </row>
    <row r="2" spans="2:29" ht="30" x14ac:dyDescent="0.25">
      <c r="B2" s="9" t="s">
        <v>6</v>
      </c>
      <c r="C2" s="102" t="s">
        <v>7</v>
      </c>
      <c r="D2" s="102" t="s">
        <v>8</v>
      </c>
      <c r="E2" s="102" t="s">
        <v>9</v>
      </c>
      <c r="F2" s="102" t="s">
        <v>10</v>
      </c>
      <c r="G2" s="102" t="s">
        <v>11</v>
      </c>
      <c r="H2" s="102" t="s">
        <v>12</v>
      </c>
      <c r="I2" s="102" t="s">
        <v>13</v>
      </c>
      <c r="J2" s="102" t="s">
        <v>14</v>
      </c>
      <c r="K2" s="102" t="s">
        <v>15</v>
      </c>
      <c r="L2" s="102" t="s">
        <v>16</v>
      </c>
      <c r="M2" s="102" t="s">
        <v>17</v>
      </c>
      <c r="N2" s="102" t="s">
        <v>18</v>
      </c>
      <c r="O2" s="102" t="s">
        <v>19</v>
      </c>
      <c r="P2" s="102" t="s">
        <v>20</v>
      </c>
      <c r="Q2" s="103" t="s">
        <v>21</v>
      </c>
      <c r="R2" s="104" t="s">
        <v>22</v>
      </c>
      <c r="S2" s="104" t="s">
        <v>23</v>
      </c>
      <c r="T2" s="105" t="s">
        <v>24</v>
      </c>
      <c r="U2" s="106" t="s">
        <v>25</v>
      </c>
      <c r="V2" s="107" t="s">
        <v>26</v>
      </c>
      <c r="W2" s="107" t="s">
        <v>27</v>
      </c>
      <c r="X2" s="108" t="s">
        <v>24</v>
      </c>
      <c r="Y2" s="109" t="s">
        <v>28</v>
      </c>
      <c r="Z2" s="109" t="s">
        <v>29</v>
      </c>
      <c r="AA2" s="110" t="s">
        <v>30</v>
      </c>
      <c r="AB2" s="71"/>
      <c r="AC2" s="490"/>
    </row>
    <row r="3" spans="2:29" ht="235.5" hidden="1" customHeight="1" x14ac:dyDescent="0.25">
      <c r="B3" s="11" t="s">
        <v>31</v>
      </c>
      <c r="C3" s="12" t="s">
        <v>32</v>
      </c>
      <c r="D3" s="12" t="s">
        <v>33</v>
      </c>
      <c r="E3" s="12" t="s">
        <v>34</v>
      </c>
      <c r="F3" s="478">
        <v>1991</v>
      </c>
      <c r="G3" s="12" t="s">
        <v>35</v>
      </c>
      <c r="H3" s="12" t="s">
        <v>36</v>
      </c>
      <c r="I3" s="12" t="s">
        <v>37</v>
      </c>
      <c r="J3" s="12"/>
      <c r="K3" s="82" t="s">
        <v>38</v>
      </c>
      <c r="L3" s="12" t="s">
        <v>39</v>
      </c>
      <c r="M3" s="83" t="s">
        <v>40</v>
      </c>
      <c r="N3" s="13"/>
      <c r="O3" s="13"/>
      <c r="P3" s="13"/>
      <c r="Q3" s="474"/>
      <c r="R3" s="474"/>
      <c r="S3" s="474"/>
      <c r="T3" s="475"/>
      <c r="U3" s="13"/>
      <c r="V3" s="13"/>
      <c r="W3" s="13"/>
      <c r="X3" s="13"/>
      <c r="Y3" s="13"/>
      <c r="Z3" s="13"/>
      <c r="AA3" s="13"/>
      <c r="AB3" s="58"/>
      <c r="AC3" s="495" t="s">
        <v>41</v>
      </c>
    </row>
    <row r="4" spans="2:29" ht="349.5" hidden="1" customHeight="1" x14ac:dyDescent="0.25">
      <c r="B4" s="11" t="s">
        <v>31</v>
      </c>
      <c r="C4" s="12" t="s">
        <v>32</v>
      </c>
      <c r="D4" s="12" t="s">
        <v>33</v>
      </c>
      <c r="E4" s="12" t="s">
        <v>34</v>
      </c>
      <c r="F4" s="478"/>
      <c r="G4" s="12"/>
      <c r="H4" s="12" t="s">
        <v>42</v>
      </c>
      <c r="I4" s="12" t="s">
        <v>43</v>
      </c>
      <c r="J4" s="12"/>
      <c r="K4" s="82" t="s">
        <v>44</v>
      </c>
      <c r="L4" s="12" t="s">
        <v>45</v>
      </c>
      <c r="M4" s="12" t="s">
        <v>45</v>
      </c>
      <c r="N4" s="13"/>
      <c r="O4" s="13"/>
      <c r="P4" s="13"/>
      <c r="Q4" s="460"/>
      <c r="R4" s="460"/>
      <c r="S4" s="460"/>
      <c r="T4" s="460"/>
      <c r="U4" s="13"/>
      <c r="V4" s="13"/>
      <c r="W4" s="93"/>
      <c r="X4" s="13"/>
      <c r="Y4" s="13"/>
      <c r="Z4" s="13"/>
      <c r="AA4" s="13"/>
      <c r="AB4" s="58"/>
      <c r="AC4" s="496"/>
    </row>
    <row r="5" spans="2:29" ht="248.25" hidden="1" customHeight="1" x14ac:dyDescent="0.25">
      <c r="B5" s="11" t="s">
        <v>31</v>
      </c>
      <c r="C5" s="12" t="s">
        <v>46</v>
      </c>
      <c r="D5" s="12" t="s">
        <v>47</v>
      </c>
      <c r="E5" s="12"/>
      <c r="F5" s="12">
        <v>1989</v>
      </c>
      <c r="G5" s="12" t="s">
        <v>48</v>
      </c>
      <c r="H5" s="12" t="s">
        <v>49</v>
      </c>
      <c r="I5" s="12" t="s">
        <v>50</v>
      </c>
      <c r="J5" s="12"/>
      <c r="K5" s="82" t="s">
        <v>51</v>
      </c>
      <c r="L5" s="12" t="s">
        <v>39</v>
      </c>
      <c r="M5" s="84" t="s">
        <v>52</v>
      </c>
      <c r="N5" s="13"/>
      <c r="O5" s="13"/>
      <c r="P5" s="13"/>
      <c r="Q5" s="195"/>
      <c r="R5" s="196"/>
      <c r="S5" s="196"/>
      <c r="T5" s="197"/>
      <c r="U5" s="13"/>
      <c r="V5" s="13"/>
      <c r="W5" s="13"/>
      <c r="X5" s="13"/>
      <c r="Y5" s="13"/>
      <c r="Z5" s="13"/>
      <c r="AA5" s="13"/>
      <c r="AB5" s="58"/>
      <c r="AC5" s="497"/>
    </row>
    <row r="6" spans="2:29" ht="210" hidden="1" x14ac:dyDescent="0.25">
      <c r="B6" s="134" t="s">
        <v>53</v>
      </c>
      <c r="C6" s="135" t="s">
        <v>32</v>
      </c>
      <c r="D6" s="135" t="s">
        <v>33</v>
      </c>
      <c r="E6" s="135" t="s">
        <v>54</v>
      </c>
      <c r="F6" s="482">
        <v>2035</v>
      </c>
      <c r="G6" s="482" t="s">
        <v>55</v>
      </c>
      <c r="H6" s="135" t="s">
        <v>56</v>
      </c>
      <c r="I6" s="135" t="s">
        <v>57</v>
      </c>
      <c r="J6" s="136"/>
      <c r="K6" s="137" t="s">
        <v>58</v>
      </c>
      <c r="L6" s="136" t="s">
        <v>59</v>
      </c>
      <c r="M6" s="136" t="s">
        <v>60</v>
      </c>
      <c r="N6" s="135" t="s">
        <v>61</v>
      </c>
      <c r="O6" s="135"/>
      <c r="P6" s="135"/>
      <c r="Q6" s="461"/>
      <c r="R6" s="461"/>
      <c r="S6" s="461"/>
      <c r="T6" s="459"/>
      <c r="U6" s="135" t="s">
        <v>62</v>
      </c>
      <c r="V6" s="135">
        <v>300</v>
      </c>
      <c r="W6" s="415" t="s">
        <v>63</v>
      </c>
      <c r="X6" s="417">
        <v>0.2</v>
      </c>
      <c r="Y6" s="135" t="s">
        <v>64</v>
      </c>
      <c r="Z6" s="135" t="s">
        <v>65</v>
      </c>
      <c r="AA6" s="148">
        <v>584677363</v>
      </c>
      <c r="AB6" s="330"/>
      <c r="AC6" s="495" t="s">
        <v>66</v>
      </c>
    </row>
    <row r="7" spans="2:29" ht="210" hidden="1" x14ac:dyDescent="0.25">
      <c r="B7" s="134" t="s">
        <v>53</v>
      </c>
      <c r="C7" s="135" t="s">
        <v>32</v>
      </c>
      <c r="D7" s="135" t="s">
        <v>33</v>
      </c>
      <c r="E7" s="135" t="s">
        <v>54</v>
      </c>
      <c r="F7" s="482"/>
      <c r="G7" s="482"/>
      <c r="H7" s="135" t="s">
        <v>67</v>
      </c>
      <c r="I7" s="135" t="s">
        <v>68</v>
      </c>
      <c r="J7" s="136"/>
      <c r="K7" s="137" t="s">
        <v>58</v>
      </c>
      <c r="L7" s="136" t="s">
        <v>59</v>
      </c>
      <c r="M7" s="136" t="s">
        <v>60</v>
      </c>
      <c r="N7" s="135" t="s">
        <v>61</v>
      </c>
      <c r="O7" s="135"/>
      <c r="P7" s="135"/>
      <c r="Q7" s="460"/>
      <c r="R7" s="460"/>
      <c r="S7" s="460"/>
      <c r="T7" s="460"/>
      <c r="U7" s="135" t="s">
        <v>69</v>
      </c>
      <c r="V7" s="135">
        <v>500</v>
      </c>
      <c r="W7" s="416" t="s">
        <v>70</v>
      </c>
      <c r="X7" s="417">
        <v>0.2</v>
      </c>
      <c r="Y7" s="135" t="s">
        <v>64</v>
      </c>
      <c r="Z7" s="135" t="s">
        <v>65</v>
      </c>
      <c r="AA7" s="148">
        <v>584677363</v>
      </c>
      <c r="AB7" s="330"/>
      <c r="AC7" s="496"/>
    </row>
    <row r="8" spans="2:29" ht="210" hidden="1" x14ac:dyDescent="0.25">
      <c r="B8" s="134" t="s">
        <v>53</v>
      </c>
      <c r="C8" s="136" t="s">
        <v>46</v>
      </c>
      <c r="D8" s="135" t="s">
        <v>47</v>
      </c>
      <c r="E8" s="135" t="s">
        <v>54</v>
      </c>
      <c r="F8" s="135">
        <v>1855</v>
      </c>
      <c r="G8" s="135" t="s">
        <v>71</v>
      </c>
      <c r="H8" s="135" t="s">
        <v>72</v>
      </c>
      <c r="I8" s="135" t="s">
        <v>73</v>
      </c>
      <c r="J8" s="136"/>
      <c r="K8" s="137" t="s">
        <v>58</v>
      </c>
      <c r="L8" s="136" t="s">
        <v>59</v>
      </c>
      <c r="M8" s="136" t="s">
        <v>60</v>
      </c>
      <c r="N8" s="135" t="s">
        <v>61</v>
      </c>
      <c r="O8" s="135"/>
      <c r="P8" s="135"/>
      <c r="Q8" s="195"/>
      <c r="R8" s="196"/>
      <c r="S8" s="196"/>
      <c r="T8" s="197"/>
      <c r="U8" s="135" t="s">
        <v>74</v>
      </c>
      <c r="V8" s="135">
        <v>300</v>
      </c>
      <c r="W8" s="416" t="s">
        <v>75</v>
      </c>
      <c r="X8" s="149">
        <v>0.25</v>
      </c>
      <c r="Y8" s="135" t="s">
        <v>64</v>
      </c>
      <c r="Z8" s="135" t="s">
        <v>65</v>
      </c>
      <c r="AA8" s="148">
        <v>584677363</v>
      </c>
      <c r="AB8" s="330"/>
      <c r="AC8" s="497"/>
    </row>
    <row r="9" spans="2:29" ht="140.25" hidden="1" customHeight="1" x14ac:dyDescent="0.25">
      <c r="B9" s="11" t="s">
        <v>76</v>
      </c>
      <c r="C9" s="13" t="s">
        <v>32</v>
      </c>
      <c r="D9" s="13" t="s">
        <v>33</v>
      </c>
      <c r="E9" s="13" t="s">
        <v>54</v>
      </c>
      <c r="F9" s="13">
        <v>2161</v>
      </c>
      <c r="G9" s="13" t="s">
        <v>77</v>
      </c>
      <c r="H9" s="13" t="s">
        <v>78</v>
      </c>
      <c r="I9" s="13" t="s">
        <v>79</v>
      </c>
      <c r="J9" s="13" t="s">
        <v>80</v>
      </c>
      <c r="K9" s="85" t="s">
        <v>81</v>
      </c>
      <c r="L9" s="13" t="s">
        <v>81</v>
      </c>
      <c r="M9" s="13" t="s">
        <v>81</v>
      </c>
      <c r="N9" s="13"/>
      <c r="O9" s="13"/>
      <c r="P9" s="13"/>
      <c r="Q9" s="195"/>
      <c r="R9" s="196"/>
      <c r="S9" s="196"/>
      <c r="T9" s="197"/>
      <c r="U9" s="13"/>
      <c r="V9" s="13"/>
      <c r="W9" s="13"/>
      <c r="X9" s="13"/>
      <c r="Y9" s="13"/>
      <c r="Z9" s="13"/>
      <c r="AA9" s="13"/>
      <c r="AB9" s="58"/>
    </row>
    <row r="10" spans="2:29" ht="169.5" hidden="1" customHeight="1" x14ac:dyDescent="0.25">
      <c r="B10" s="11" t="s">
        <v>76</v>
      </c>
      <c r="C10" s="13" t="s">
        <v>46</v>
      </c>
      <c r="D10" s="13" t="s">
        <v>47</v>
      </c>
      <c r="E10" s="13" t="s">
        <v>54</v>
      </c>
      <c r="F10" s="13">
        <v>2188</v>
      </c>
      <c r="G10" s="13" t="s">
        <v>82</v>
      </c>
      <c r="H10" s="13" t="s">
        <v>83</v>
      </c>
      <c r="I10" s="13" t="s">
        <v>84</v>
      </c>
      <c r="J10" s="13" t="s">
        <v>85</v>
      </c>
      <c r="K10" s="85" t="s">
        <v>81</v>
      </c>
      <c r="L10" s="13" t="s">
        <v>81</v>
      </c>
      <c r="M10" s="13" t="s">
        <v>81</v>
      </c>
      <c r="N10" s="13"/>
      <c r="O10" s="13"/>
      <c r="P10" s="13"/>
      <c r="Q10" s="195"/>
      <c r="R10" s="196"/>
      <c r="S10" s="196"/>
      <c r="T10" s="197"/>
      <c r="U10" s="13"/>
      <c r="V10" s="13"/>
      <c r="W10" s="13"/>
      <c r="X10" s="13"/>
      <c r="Y10" s="13"/>
      <c r="Z10" s="13"/>
      <c r="AA10" s="13"/>
      <c r="AB10" s="58"/>
    </row>
    <row r="11" spans="2:29" ht="90" hidden="1" x14ac:dyDescent="0.25">
      <c r="B11" s="11" t="s">
        <v>86</v>
      </c>
      <c r="C11" s="13" t="s">
        <v>32</v>
      </c>
      <c r="D11" s="13" t="s">
        <v>33</v>
      </c>
      <c r="E11" s="13" t="s">
        <v>54</v>
      </c>
      <c r="F11" s="478">
        <v>1870</v>
      </c>
      <c r="G11" s="449" t="s">
        <v>87</v>
      </c>
      <c r="H11" s="12" t="s">
        <v>88</v>
      </c>
      <c r="I11" s="13" t="s">
        <v>89</v>
      </c>
      <c r="J11" s="13"/>
      <c r="K11" s="85" t="s">
        <v>81</v>
      </c>
      <c r="L11" s="12" t="s">
        <v>90</v>
      </c>
      <c r="M11" s="13" t="s">
        <v>91</v>
      </c>
      <c r="N11" s="13" t="s">
        <v>92</v>
      </c>
      <c r="O11" s="13"/>
      <c r="P11" s="13"/>
      <c r="Q11" s="462"/>
      <c r="R11" s="462"/>
      <c r="S11" s="462"/>
      <c r="T11" s="464"/>
      <c r="U11" s="13"/>
      <c r="V11" s="13"/>
      <c r="W11" s="272"/>
      <c r="X11" s="93"/>
      <c r="Y11" s="13"/>
      <c r="Z11" s="13"/>
      <c r="AA11" s="13"/>
      <c r="AB11" s="58"/>
    </row>
    <row r="12" spans="2:29" ht="240" hidden="1" x14ac:dyDescent="0.2">
      <c r="B12" s="11" t="s">
        <v>86</v>
      </c>
      <c r="C12" s="13" t="s">
        <v>32</v>
      </c>
      <c r="D12" s="13" t="s">
        <v>33</v>
      </c>
      <c r="E12" s="13" t="s">
        <v>54</v>
      </c>
      <c r="F12" s="478"/>
      <c r="G12" s="449"/>
      <c r="H12" s="13" t="s">
        <v>93</v>
      </c>
      <c r="I12" s="13" t="s">
        <v>94</v>
      </c>
      <c r="J12" s="13"/>
      <c r="K12" s="13"/>
      <c r="L12" s="12" t="s">
        <v>90</v>
      </c>
      <c r="M12" s="13" t="s">
        <v>91</v>
      </c>
      <c r="N12" s="13" t="s">
        <v>92</v>
      </c>
      <c r="O12" s="13"/>
      <c r="P12" s="13"/>
      <c r="Q12" s="463"/>
      <c r="R12" s="463"/>
      <c r="S12" s="463"/>
      <c r="T12" s="463"/>
      <c r="U12" s="13"/>
      <c r="V12" s="13"/>
      <c r="W12" s="138"/>
      <c r="X12" s="13"/>
      <c r="Y12" s="13"/>
      <c r="Z12" s="13"/>
      <c r="AA12" s="13"/>
      <c r="AB12" s="58"/>
    </row>
    <row r="13" spans="2:29" ht="90" hidden="1" x14ac:dyDescent="0.25">
      <c r="B13" s="11" t="s">
        <v>86</v>
      </c>
      <c r="C13" s="13" t="s">
        <v>46</v>
      </c>
      <c r="D13" s="13" t="s">
        <v>47</v>
      </c>
      <c r="E13" s="13" t="s">
        <v>54</v>
      </c>
      <c r="F13" s="13">
        <v>1811</v>
      </c>
      <c r="G13" s="12" t="s">
        <v>95</v>
      </c>
      <c r="H13" s="13" t="s">
        <v>96</v>
      </c>
      <c r="I13" s="13" t="s">
        <v>97</v>
      </c>
      <c r="J13" s="13"/>
      <c r="K13" s="13"/>
      <c r="L13" s="12" t="s">
        <v>90</v>
      </c>
      <c r="M13" s="13" t="s">
        <v>91</v>
      </c>
      <c r="N13" s="13" t="s">
        <v>92</v>
      </c>
      <c r="O13" s="13"/>
      <c r="P13" s="13"/>
      <c r="Q13" s="323"/>
      <c r="R13" s="249"/>
      <c r="S13" s="249"/>
      <c r="T13" s="203"/>
      <c r="U13" s="47"/>
      <c r="V13" s="47"/>
      <c r="W13" s="326"/>
      <c r="X13" s="13"/>
      <c r="Y13" s="13"/>
      <c r="Z13" s="13"/>
      <c r="AA13" s="13"/>
      <c r="AB13" s="58"/>
    </row>
    <row r="14" spans="2:29" ht="90" hidden="1" x14ac:dyDescent="0.25">
      <c r="B14" s="11" t="s">
        <v>98</v>
      </c>
      <c r="C14" s="12" t="s">
        <v>32</v>
      </c>
      <c r="D14" s="12" t="s">
        <v>33</v>
      </c>
      <c r="E14" s="12" t="s">
        <v>34</v>
      </c>
      <c r="F14" s="478">
        <v>1818</v>
      </c>
      <c r="G14" s="12" t="s">
        <v>99</v>
      </c>
      <c r="H14" s="12" t="s">
        <v>100</v>
      </c>
      <c r="I14" s="12" t="s">
        <v>101</v>
      </c>
      <c r="J14" s="12" t="s">
        <v>102</v>
      </c>
      <c r="K14" s="12" t="s">
        <v>90</v>
      </c>
      <c r="L14" s="12" t="s">
        <v>90</v>
      </c>
      <c r="M14" s="12" t="s">
        <v>90</v>
      </c>
      <c r="N14" s="13"/>
      <c r="O14" s="13"/>
      <c r="P14" s="58"/>
      <c r="Q14" s="467"/>
      <c r="R14" s="467"/>
      <c r="S14" s="467"/>
      <c r="T14" s="468"/>
      <c r="U14" s="13"/>
      <c r="V14" s="13"/>
      <c r="W14" s="324"/>
      <c r="X14" s="61"/>
      <c r="Y14" s="13"/>
      <c r="Z14" s="13"/>
      <c r="AA14" s="13"/>
      <c r="AB14" s="58"/>
    </row>
    <row r="15" spans="2:29" ht="75" hidden="1" x14ac:dyDescent="0.25">
      <c r="B15" s="11" t="s">
        <v>98</v>
      </c>
      <c r="C15" s="12" t="s">
        <v>32</v>
      </c>
      <c r="D15" s="12" t="s">
        <v>33</v>
      </c>
      <c r="E15" s="12" t="s">
        <v>103</v>
      </c>
      <c r="F15" s="478"/>
      <c r="G15" s="12" t="s">
        <v>99</v>
      </c>
      <c r="H15" s="12" t="s">
        <v>104</v>
      </c>
      <c r="I15" s="12" t="s">
        <v>101</v>
      </c>
      <c r="J15" s="12" t="s">
        <v>102</v>
      </c>
      <c r="K15" s="12" t="s">
        <v>90</v>
      </c>
      <c r="L15" s="12" t="s">
        <v>90</v>
      </c>
      <c r="M15" s="12" t="s">
        <v>90</v>
      </c>
      <c r="N15" s="13"/>
      <c r="O15" s="13"/>
      <c r="P15" s="13"/>
      <c r="Q15" s="461"/>
      <c r="R15" s="461"/>
      <c r="S15" s="461"/>
      <c r="T15" s="461"/>
      <c r="U15" s="215"/>
      <c r="V15" s="215"/>
      <c r="W15" s="215"/>
      <c r="X15" s="13"/>
      <c r="Y15" s="13"/>
      <c r="Z15" s="13"/>
      <c r="AA15" s="13"/>
      <c r="AB15" s="58"/>
    </row>
    <row r="16" spans="2:29" ht="75" hidden="1" x14ac:dyDescent="0.25">
      <c r="B16" s="11" t="s">
        <v>98</v>
      </c>
      <c r="C16" s="12" t="s">
        <v>46</v>
      </c>
      <c r="D16" s="12" t="s">
        <v>105</v>
      </c>
      <c r="E16" s="12" t="s">
        <v>106</v>
      </c>
      <c r="F16" s="12">
        <v>1795</v>
      </c>
      <c r="G16" s="12" t="s">
        <v>107</v>
      </c>
      <c r="H16" s="12" t="s">
        <v>108</v>
      </c>
      <c r="I16" s="12" t="s">
        <v>101</v>
      </c>
      <c r="J16" s="12" t="s">
        <v>102</v>
      </c>
      <c r="K16" s="12" t="s">
        <v>90</v>
      </c>
      <c r="L16" s="12" t="s">
        <v>90</v>
      </c>
      <c r="M16" s="12" t="s">
        <v>90</v>
      </c>
      <c r="N16" s="13"/>
      <c r="O16" s="13"/>
      <c r="P16" s="58"/>
      <c r="Q16" s="101"/>
      <c r="R16" s="101"/>
      <c r="S16" s="101"/>
      <c r="T16" s="219"/>
      <c r="U16" s="13"/>
      <c r="V16" s="13"/>
      <c r="W16" s="325"/>
      <c r="X16" s="61"/>
      <c r="Y16" s="13"/>
      <c r="Z16" s="13"/>
      <c r="AA16" s="13"/>
      <c r="AB16" s="58"/>
    </row>
    <row r="17" spans="2:29" ht="270" hidden="1" x14ac:dyDescent="0.25">
      <c r="B17" s="4" t="s">
        <v>109</v>
      </c>
      <c r="C17" s="13" t="s">
        <v>32</v>
      </c>
      <c r="D17" s="13" t="s">
        <v>33</v>
      </c>
      <c r="E17" s="13" t="s">
        <v>34</v>
      </c>
      <c r="F17" s="449">
        <v>1925</v>
      </c>
      <c r="G17" s="449" t="s">
        <v>110</v>
      </c>
      <c r="H17" s="13" t="s">
        <v>111</v>
      </c>
      <c r="I17" s="12" t="s">
        <v>112</v>
      </c>
      <c r="J17" s="13"/>
      <c r="K17" s="13"/>
      <c r="L17" s="13" t="s">
        <v>90</v>
      </c>
      <c r="M17" s="13"/>
      <c r="N17" s="13"/>
      <c r="O17" s="13"/>
      <c r="P17" s="13"/>
      <c r="Q17" s="461"/>
      <c r="R17" s="461"/>
      <c r="S17" s="461"/>
      <c r="T17" s="459"/>
      <c r="U17" s="115"/>
      <c r="V17" s="115"/>
      <c r="W17" s="327"/>
      <c r="X17" s="13"/>
      <c r="Y17" s="13"/>
      <c r="Z17" s="13"/>
      <c r="AA17" s="92"/>
      <c r="AB17" s="58"/>
      <c r="AC17" s="495" t="s">
        <v>113</v>
      </c>
    </row>
    <row r="18" spans="2:29" ht="102.75" hidden="1" customHeight="1" x14ac:dyDescent="0.25">
      <c r="B18" s="4" t="s">
        <v>109</v>
      </c>
      <c r="C18" s="13" t="s">
        <v>32</v>
      </c>
      <c r="D18" s="13" t="s">
        <v>33</v>
      </c>
      <c r="E18" s="13" t="s">
        <v>34</v>
      </c>
      <c r="F18" s="449"/>
      <c r="G18" s="449"/>
      <c r="H18" s="13" t="s">
        <v>42</v>
      </c>
      <c r="I18" s="12" t="s">
        <v>114</v>
      </c>
      <c r="J18" s="13"/>
      <c r="K18" s="13"/>
      <c r="L18" s="13" t="s">
        <v>90</v>
      </c>
      <c r="M18" s="13"/>
      <c r="N18" s="13"/>
      <c r="O18" s="13"/>
      <c r="P18" s="13"/>
      <c r="Q18" s="460"/>
      <c r="R18" s="460"/>
      <c r="S18" s="460"/>
      <c r="T18" s="460"/>
      <c r="U18" s="13"/>
      <c r="V18" s="13"/>
      <c r="W18" s="92"/>
      <c r="X18" s="13"/>
      <c r="Y18" s="13"/>
      <c r="Z18" s="13"/>
      <c r="AA18" s="92"/>
      <c r="AB18" s="58"/>
      <c r="AC18" s="496"/>
    </row>
    <row r="19" spans="2:29" ht="191.25" hidden="1" customHeight="1" x14ac:dyDescent="0.25">
      <c r="B19" s="4" t="s">
        <v>109</v>
      </c>
      <c r="C19" s="13" t="s">
        <v>46</v>
      </c>
      <c r="D19" s="13" t="s">
        <v>47</v>
      </c>
      <c r="E19" s="13" t="s">
        <v>34</v>
      </c>
      <c r="F19" s="13">
        <v>1915</v>
      </c>
      <c r="G19" s="13" t="s">
        <v>115</v>
      </c>
      <c r="H19" s="13" t="s">
        <v>49</v>
      </c>
      <c r="I19" s="13" t="s">
        <v>116</v>
      </c>
      <c r="J19" s="13"/>
      <c r="K19" s="13"/>
      <c r="L19" s="13" t="s">
        <v>90</v>
      </c>
      <c r="M19" s="13"/>
      <c r="N19" s="13"/>
      <c r="O19" s="13"/>
      <c r="P19" s="13"/>
      <c r="Q19" s="195"/>
      <c r="R19" s="196"/>
      <c r="S19" s="196"/>
      <c r="T19" s="197"/>
      <c r="U19" s="13"/>
      <c r="V19" s="13"/>
      <c r="W19" s="92"/>
      <c r="X19" s="13"/>
      <c r="Y19" s="13"/>
      <c r="Z19" s="13"/>
      <c r="AA19" s="92"/>
      <c r="AB19" s="58"/>
      <c r="AC19" s="497"/>
    </row>
    <row r="20" spans="2:29" ht="98.25" hidden="1" customHeight="1" x14ac:dyDescent="0.25">
      <c r="B20" s="11" t="s">
        <v>117</v>
      </c>
      <c r="C20" s="12" t="s">
        <v>32</v>
      </c>
      <c r="D20" s="12" t="s">
        <v>33</v>
      </c>
      <c r="E20" s="478" t="s">
        <v>34</v>
      </c>
      <c r="F20" s="478">
        <v>1749</v>
      </c>
      <c r="G20" s="478" t="s">
        <v>118</v>
      </c>
      <c r="H20" s="12" t="s">
        <v>119</v>
      </c>
      <c r="I20" s="12" t="s">
        <v>120</v>
      </c>
      <c r="J20" s="12" t="s">
        <v>121</v>
      </c>
      <c r="K20" s="12" t="s">
        <v>90</v>
      </c>
      <c r="L20" s="86" t="s">
        <v>122</v>
      </c>
      <c r="M20" s="86" t="s">
        <v>123</v>
      </c>
      <c r="N20" s="13" t="s">
        <v>124</v>
      </c>
      <c r="O20" s="13" t="s">
        <v>125</v>
      </c>
      <c r="P20" s="13"/>
      <c r="Q20" s="461"/>
      <c r="R20" s="461"/>
      <c r="S20" s="461"/>
      <c r="T20" s="459"/>
      <c r="U20" s="12"/>
      <c r="V20" s="13"/>
      <c r="W20" s="166"/>
      <c r="X20" s="93"/>
      <c r="Y20" s="13"/>
      <c r="Z20" s="13"/>
      <c r="AA20" s="166"/>
      <c r="AB20" s="58"/>
      <c r="AC20" s="495" t="s">
        <v>126</v>
      </c>
    </row>
    <row r="21" spans="2:29" ht="109.5" hidden="1" customHeight="1" x14ac:dyDescent="0.25">
      <c r="B21" s="11" t="s">
        <v>117</v>
      </c>
      <c r="C21" s="12" t="s">
        <v>32</v>
      </c>
      <c r="D21" s="12" t="s">
        <v>33</v>
      </c>
      <c r="E21" s="478"/>
      <c r="F21" s="478"/>
      <c r="G21" s="478"/>
      <c r="H21" s="12" t="s">
        <v>127</v>
      </c>
      <c r="I21" s="12" t="s">
        <v>128</v>
      </c>
      <c r="J21" s="12" t="s">
        <v>121</v>
      </c>
      <c r="K21" s="12" t="s">
        <v>90</v>
      </c>
      <c r="L21" s="86" t="s">
        <v>122</v>
      </c>
      <c r="M21" s="86" t="s">
        <v>129</v>
      </c>
      <c r="N21" s="13" t="s">
        <v>130</v>
      </c>
      <c r="O21" s="13" t="s">
        <v>125</v>
      </c>
      <c r="P21" s="13"/>
      <c r="Q21" s="460"/>
      <c r="R21" s="460"/>
      <c r="S21" s="460"/>
      <c r="T21" s="460"/>
      <c r="U21" s="12"/>
      <c r="V21" s="13"/>
      <c r="W21" s="166"/>
      <c r="X21" s="93"/>
      <c r="Y21" s="13"/>
      <c r="Z21" s="13"/>
      <c r="AA21" s="166"/>
      <c r="AB21" s="58"/>
      <c r="AC21" s="496"/>
    </row>
    <row r="22" spans="2:29" ht="96.75" hidden="1" customHeight="1" x14ac:dyDescent="0.25">
      <c r="B22" s="11" t="s">
        <v>117</v>
      </c>
      <c r="C22" s="12" t="s">
        <v>46</v>
      </c>
      <c r="D22" s="12" t="s">
        <v>47</v>
      </c>
      <c r="E22" s="12" t="s">
        <v>34</v>
      </c>
      <c r="F22" s="12">
        <v>1750</v>
      </c>
      <c r="G22" s="12" t="s">
        <v>131</v>
      </c>
      <c r="H22" s="12" t="s">
        <v>132</v>
      </c>
      <c r="I22" s="12" t="s">
        <v>133</v>
      </c>
      <c r="J22" s="12" t="s">
        <v>121</v>
      </c>
      <c r="K22" s="12" t="s">
        <v>90</v>
      </c>
      <c r="L22" s="86" t="s">
        <v>122</v>
      </c>
      <c r="M22" s="86" t="s">
        <v>129</v>
      </c>
      <c r="N22" s="13" t="s">
        <v>124</v>
      </c>
      <c r="O22" s="13" t="s">
        <v>125</v>
      </c>
      <c r="P22" s="13"/>
      <c r="Q22" s="196"/>
      <c r="R22" s="196"/>
      <c r="S22" s="196"/>
      <c r="T22" s="197"/>
      <c r="U22" s="13"/>
      <c r="V22" s="13"/>
      <c r="W22" s="166"/>
      <c r="X22" s="93"/>
      <c r="Y22" s="13"/>
      <c r="Z22" s="13"/>
      <c r="AA22" s="166"/>
      <c r="AB22" s="58"/>
      <c r="AC22" s="497"/>
    </row>
    <row r="23" spans="2:29" ht="150" hidden="1" x14ac:dyDescent="0.25">
      <c r="B23" s="11" t="s">
        <v>134</v>
      </c>
      <c r="C23" s="21" t="s">
        <v>32</v>
      </c>
      <c r="D23" s="21" t="s">
        <v>33</v>
      </c>
      <c r="E23" s="481" t="s">
        <v>34</v>
      </c>
      <c r="F23" s="481">
        <v>2111</v>
      </c>
      <c r="G23" s="481" t="s">
        <v>135</v>
      </c>
      <c r="H23" s="21" t="s">
        <v>136</v>
      </c>
      <c r="I23" s="87" t="s">
        <v>137</v>
      </c>
      <c r="J23" s="12" t="s">
        <v>138</v>
      </c>
      <c r="K23" s="88" t="s">
        <v>139</v>
      </c>
      <c r="L23" s="87" t="s">
        <v>140</v>
      </c>
      <c r="M23" s="87" t="s">
        <v>141</v>
      </c>
      <c r="N23" s="13"/>
      <c r="O23" s="13"/>
      <c r="P23" s="13"/>
      <c r="Q23" s="465"/>
      <c r="R23" s="465"/>
      <c r="S23" s="465"/>
      <c r="T23" s="498"/>
      <c r="U23" s="13"/>
      <c r="V23" s="13"/>
      <c r="W23" s="92"/>
      <c r="X23" s="93"/>
      <c r="Y23" s="13"/>
      <c r="Z23" s="13"/>
      <c r="AA23" s="92"/>
      <c r="AB23" s="58"/>
    </row>
    <row r="24" spans="2:29" ht="195" hidden="1" x14ac:dyDescent="0.25">
      <c r="B24" s="11" t="s">
        <v>134</v>
      </c>
      <c r="C24" s="21" t="s">
        <v>32</v>
      </c>
      <c r="D24" s="21" t="s">
        <v>33</v>
      </c>
      <c r="E24" s="481"/>
      <c r="F24" s="481"/>
      <c r="G24" s="481"/>
      <c r="H24" s="21" t="s">
        <v>142</v>
      </c>
      <c r="I24" s="87" t="s">
        <v>143</v>
      </c>
      <c r="J24" s="87" t="s">
        <v>144</v>
      </c>
      <c r="K24" s="89" t="s">
        <v>145</v>
      </c>
      <c r="L24" s="87" t="s">
        <v>145</v>
      </c>
      <c r="M24" s="87" t="s">
        <v>146</v>
      </c>
      <c r="N24" s="13" t="s">
        <v>147</v>
      </c>
      <c r="O24" s="13"/>
      <c r="P24" s="13"/>
      <c r="Q24" s="466"/>
      <c r="R24" s="466"/>
      <c r="S24" s="466"/>
      <c r="T24" s="466"/>
      <c r="U24" s="13"/>
      <c r="V24" s="13"/>
      <c r="W24" s="92"/>
      <c r="X24" s="13"/>
      <c r="Y24" s="13"/>
      <c r="Z24" s="13"/>
      <c r="AA24" s="92"/>
      <c r="AB24" s="58"/>
    </row>
    <row r="25" spans="2:29" ht="120" hidden="1" x14ac:dyDescent="0.25">
      <c r="B25" s="11" t="s">
        <v>134</v>
      </c>
      <c r="C25" s="21" t="s">
        <v>46</v>
      </c>
      <c r="D25" s="21" t="s">
        <v>47</v>
      </c>
      <c r="E25" s="21" t="s">
        <v>34</v>
      </c>
      <c r="F25" s="21">
        <v>2079</v>
      </c>
      <c r="G25" s="21" t="s">
        <v>148</v>
      </c>
      <c r="H25" s="21" t="s">
        <v>149</v>
      </c>
      <c r="I25" s="87" t="s">
        <v>150</v>
      </c>
      <c r="J25" s="12" t="s">
        <v>144</v>
      </c>
      <c r="K25" s="88" t="s">
        <v>151</v>
      </c>
      <c r="L25" s="87" t="s">
        <v>152</v>
      </c>
      <c r="M25" s="87" t="s">
        <v>153</v>
      </c>
      <c r="N25" s="13" t="s">
        <v>154</v>
      </c>
      <c r="O25" s="13"/>
      <c r="P25" s="13"/>
      <c r="Q25" s="198"/>
      <c r="R25" s="199"/>
      <c r="S25" s="199"/>
      <c r="T25" s="200"/>
      <c r="U25" s="13"/>
      <c r="V25" s="13"/>
      <c r="W25" s="92"/>
      <c r="X25" s="13"/>
      <c r="Y25" s="13"/>
      <c r="Z25" s="13"/>
      <c r="AA25" s="92"/>
      <c r="AB25" s="58"/>
    </row>
    <row r="26" spans="2:29" ht="165" hidden="1" x14ac:dyDescent="0.25">
      <c r="B26" s="4" t="s">
        <v>155</v>
      </c>
      <c r="C26" s="13" t="s">
        <v>32</v>
      </c>
      <c r="D26" s="13" t="s">
        <v>33</v>
      </c>
      <c r="E26" s="449" t="s">
        <v>34</v>
      </c>
      <c r="F26" s="449">
        <v>1774</v>
      </c>
      <c r="G26" s="449" t="s">
        <v>156</v>
      </c>
      <c r="H26" s="13" t="s">
        <v>157</v>
      </c>
      <c r="I26" s="13" t="s">
        <v>158</v>
      </c>
      <c r="J26" s="13" t="s">
        <v>159</v>
      </c>
      <c r="K26" s="13" t="s">
        <v>160</v>
      </c>
      <c r="L26" s="13"/>
      <c r="M26" s="13"/>
      <c r="N26" s="13"/>
      <c r="O26" s="13"/>
      <c r="P26" s="13"/>
      <c r="Q26" s="462"/>
      <c r="R26" s="462"/>
      <c r="S26" s="462"/>
      <c r="T26" s="464"/>
      <c r="U26" s="13"/>
      <c r="V26" s="13"/>
      <c r="W26" s="13"/>
      <c r="X26" s="13"/>
      <c r="Y26" s="13"/>
      <c r="Z26" s="13"/>
      <c r="AA26" s="13"/>
      <c r="AB26" s="58"/>
    </row>
    <row r="27" spans="2:29" ht="135" hidden="1" x14ac:dyDescent="0.25">
      <c r="B27" s="4" t="s">
        <v>155</v>
      </c>
      <c r="C27" s="13" t="s">
        <v>32</v>
      </c>
      <c r="D27" s="13" t="s">
        <v>33</v>
      </c>
      <c r="E27" s="449"/>
      <c r="F27" s="449"/>
      <c r="G27" s="449"/>
      <c r="H27" s="13" t="s">
        <v>161</v>
      </c>
      <c r="I27" s="13" t="s">
        <v>162</v>
      </c>
      <c r="J27" s="13" t="s">
        <v>159</v>
      </c>
      <c r="K27" s="13" t="s">
        <v>160</v>
      </c>
      <c r="L27" s="13"/>
      <c r="M27" s="13"/>
      <c r="N27" s="13"/>
      <c r="O27" s="13"/>
      <c r="P27" s="13"/>
      <c r="Q27" s="463"/>
      <c r="R27" s="463"/>
      <c r="S27" s="463"/>
      <c r="T27" s="463"/>
      <c r="U27" s="13"/>
      <c r="V27" s="13"/>
      <c r="W27" s="13"/>
      <c r="X27" s="13"/>
      <c r="Y27" s="13"/>
      <c r="Z27" s="13"/>
      <c r="AA27" s="13"/>
      <c r="AB27" s="58"/>
    </row>
    <row r="28" spans="2:29" ht="27" hidden="1" customHeight="1" x14ac:dyDescent="0.25">
      <c r="B28" s="4" t="s">
        <v>155</v>
      </c>
      <c r="C28" s="13" t="s">
        <v>46</v>
      </c>
      <c r="D28" s="13" t="s">
        <v>47</v>
      </c>
      <c r="E28" s="13" t="s">
        <v>34</v>
      </c>
      <c r="F28" s="13">
        <v>1763</v>
      </c>
      <c r="G28" s="13" t="s">
        <v>163</v>
      </c>
      <c r="H28" s="13" t="s">
        <v>49</v>
      </c>
      <c r="I28" s="13" t="s">
        <v>164</v>
      </c>
      <c r="J28" s="13" t="s">
        <v>165</v>
      </c>
      <c r="K28" s="13" t="s">
        <v>166</v>
      </c>
      <c r="L28" s="13"/>
      <c r="M28" s="13"/>
      <c r="N28" s="13"/>
      <c r="O28" s="13"/>
      <c r="P28" s="13"/>
      <c r="Q28" s="195"/>
      <c r="R28" s="196"/>
      <c r="S28" s="196"/>
      <c r="T28" s="197"/>
      <c r="U28" s="13"/>
      <c r="V28" s="13"/>
      <c r="W28" s="13"/>
      <c r="X28" s="13"/>
      <c r="Y28" s="47"/>
      <c r="Z28" s="13"/>
      <c r="AA28" s="13"/>
      <c r="AB28" s="58"/>
    </row>
    <row r="29" spans="2:29" ht="92.25" hidden="1" customHeight="1" x14ac:dyDescent="0.25">
      <c r="B29" s="13" t="s">
        <v>167</v>
      </c>
      <c r="C29" s="61" t="s">
        <v>32</v>
      </c>
      <c r="D29" s="13" t="s">
        <v>33</v>
      </c>
      <c r="E29" s="13" t="s">
        <v>54</v>
      </c>
      <c r="F29" s="449">
        <v>1616</v>
      </c>
      <c r="G29" s="449" t="s">
        <v>168</v>
      </c>
      <c r="H29" s="13" t="s">
        <v>169</v>
      </c>
      <c r="I29" s="13" t="s">
        <v>170</v>
      </c>
      <c r="J29" s="13" t="s">
        <v>171</v>
      </c>
      <c r="K29" s="85" t="s">
        <v>81</v>
      </c>
      <c r="L29" s="119" t="s">
        <v>172</v>
      </c>
      <c r="M29" s="13" t="s">
        <v>172</v>
      </c>
      <c r="N29" s="119" t="s">
        <v>173</v>
      </c>
      <c r="O29" s="13"/>
      <c r="P29" s="13"/>
      <c r="Q29" s="461"/>
      <c r="R29" s="461"/>
      <c r="S29" s="461"/>
      <c r="T29" s="459"/>
      <c r="U29" s="123"/>
      <c r="V29" s="121"/>
      <c r="W29" s="122"/>
      <c r="X29" s="362"/>
      <c r="Y29" s="377" t="s">
        <v>174</v>
      </c>
      <c r="Z29" s="61" t="s">
        <v>175</v>
      </c>
      <c r="AA29" s="125"/>
      <c r="AB29" s="58"/>
      <c r="AC29" s="495" t="s">
        <v>176</v>
      </c>
    </row>
    <row r="30" spans="2:29" ht="92.25" hidden="1" customHeight="1" x14ac:dyDescent="0.25">
      <c r="B30" s="13" t="s">
        <v>167</v>
      </c>
      <c r="C30" s="61" t="s">
        <v>32</v>
      </c>
      <c r="D30" s="13" t="s">
        <v>33</v>
      </c>
      <c r="E30" s="13" t="s">
        <v>54</v>
      </c>
      <c r="F30" s="449"/>
      <c r="G30" s="449"/>
      <c r="H30" s="13" t="s">
        <v>177</v>
      </c>
      <c r="I30" s="13" t="s">
        <v>178</v>
      </c>
      <c r="J30" s="13" t="s">
        <v>179</v>
      </c>
      <c r="K30" s="85" t="s">
        <v>81</v>
      </c>
      <c r="L30" s="119" t="s">
        <v>172</v>
      </c>
      <c r="M30" s="13" t="s">
        <v>172</v>
      </c>
      <c r="N30" s="119" t="s">
        <v>173</v>
      </c>
      <c r="O30" s="13"/>
      <c r="P30" s="13"/>
      <c r="Q30" s="460"/>
      <c r="R30" s="460"/>
      <c r="S30" s="460"/>
      <c r="T30" s="460"/>
      <c r="U30" s="123"/>
      <c r="V30" s="121"/>
      <c r="W30" s="122"/>
      <c r="X30" s="362"/>
      <c r="Y30" s="377" t="s">
        <v>174</v>
      </c>
      <c r="Z30" s="61" t="s">
        <v>175</v>
      </c>
      <c r="AA30" s="125"/>
      <c r="AB30" s="58"/>
      <c r="AC30" s="496"/>
    </row>
    <row r="31" spans="2:29" ht="110.25" hidden="1" customHeight="1" x14ac:dyDescent="0.25">
      <c r="B31" s="13" t="s">
        <v>167</v>
      </c>
      <c r="C31" s="61" t="s">
        <v>46</v>
      </c>
      <c r="D31" s="13" t="s">
        <v>47</v>
      </c>
      <c r="E31" s="13" t="s">
        <v>54</v>
      </c>
      <c r="F31" s="13">
        <v>1600</v>
      </c>
      <c r="G31" s="13" t="s">
        <v>180</v>
      </c>
      <c r="H31" s="113" t="s">
        <v>181</v>
      </c>
      <c r="I31" s="13" t="s">
        <v>182</v>
      </c>
      <c r="J31" s="13" t="s">
        <v>183</v>
      </c>
      <c r="K31" s="85" t="s">
        <v>81</v>
      </c>
      <c r="L31" s="119" t="s">
        <v>172</v>
      </c>
      <c r="M31" s="13" t="s">
        <v>172</v>
      </c>
      <c r="N31" s="119" t="s">
        <v>173</v>
      </c>
      <c r="O31" s="13"/>
      <c r="P31" s="13"/>
      <c r="Q31" s="195"/>
      <c r="R31" s="196"/>
      <c r="S31" s="196"/>
      <c r="T31" s="197"/>
      <c r="U31" s="123"/>
      <c r="V31" s="121"/>
      <c r="W31" s="120"/>
      <c r="X31" s="362"/>
      <c r="Y31" s="336" t="s">
        <v>174</v>
      </c>
      <c r="Z31" s="61" t="s">
        <v>175</v>
      </c>
      <c r="AA31" s="125"/>
      <c r="AB31" s="58"/>
      <c r="AC31" s="497"/>
    </row>
    <row r="32" spans="2:29" ht="86.25" hidden="1" customHeight="1" x14ac:dyDescent="0.25">
      <c r="B32" s="124" t="s">
        <v>184</v>
      </c>
      <c r="C32" s="13" t="s">
        <v>32</v>
      </c>
      <c r="D32" s="13" t="s">
        <v>33</v>
      </c>
      <c r="E32" s="13" t="s">
        <v>34</v>
      </c>
      <c r="F32" s="449">
        <v>1974</v>
      </c>
      <c r="G32" s="449" t="s">
        <v>185</v>
      </c>
      <c r="H32" s="90" t="s">
        <v>186</v>
      </c>
      <c r="I32" s="13" t="s">
        <v>187</v>
      </c>
      <c r="J32" s="13" t="s">
        <v>188</v>
      </c>
      <c r="K32" s="85" t="s">
        <v>189</v>
      </c>
      <c r="L32" s="13" t="s">
        <v>190</v>
      </c>
      <c r="M32" s="339" t="s">
        <v>191</v>
      </c>
      <c r="N32" s="340" t="s">
        <v>192</v>
      </c>
      <c r="O32" s="340" t="s">
        <v>193</v>
      </c>
      <c r="P32" s="340" t="s">
        <v>102</v>
      </c>
      <c r="Q32" s="341">
        <v>1974</v>
      </c>
      <c r="R32" s="342" t="s">
        <v>194</v>
      </c>
      <c r="S32" s="343" t="s">
        <v>195</v>
      </c>
      <c r="T32" s="344">
        <v>0.09</v>
      </c>
      <c r="U32" s="340" t="s">
        <v>196</v>
      </c>
      <c r="V32" s="340" t="s">
        <v>197</v>
      </c>
      <c r="W32" s="345" t="s">
        <v>195</v>
      </c>
      <c r="X32" s="346">
        <v>0.09</v>
      </c>
      <c r="Y32" s="354" t="s">
        <v>198</v>
      </c>
      <c r="Z32" s="347" t="s">
        <v>199</v>
      </c>
      <c r="AA32" s="340" t="s">
        <v>200</v>
      </c>
      <c r="AB32" s="58"/>
    </row>
    <row r="33" spans="2:29" ht="90" hidden="1" x14ac:dyDescent="0.25">
      <c r="B33" s="11" t="s">
        <v>184</v>
      </c>
      <c r="C33" s="13" t="s">
        <v>32</v>
      </c>
      <c r="D33" s="13" t="s">
        <v>33</v>
      </c>
      <c r="E33" s="13" t="s">
        <v>34</v>
      </c>
      <c r="F33" s="449"/>
      <c r="G33" s="449"/>
      <c r="H33" s="90" t="s">
        <v>201</v>
      </c>
      <c r="I33" s="13" t="s">
        <v>187</v>
      </c>
      <c r="J33" s="13" t="s">
        <v>188</v>
      </c>
      <c r="K33" s="85" t="s">
        <v>189</v>
      </c>
      <c r="L33" s="13" t="s">
        <v>190</v>
      </c>
      <c r="M33" s="348" t="s">
        <v>191</v>
      </c>
      <c r="N33" s="349" t="s">
        <v>192</v>
      </c>
      <c r="O33" s="349" t="s">
        <v>193</v>
      </c>
      <c r="P33" s="350" t="s">
        <v>102</v>
      </c>
      <c r="Q33" s="70">
        <v>1974</v>
      </c>
      <c r="R33" s="345" t="s">
        <v>202</v>
      </c>
      <c r="S33" s="345" t="s">
        <v>203</v>
      </c>
      <c r="T33" s="351">
        <v>0.05</v>
      </c>
      <c r="U33" s="349" t="s">
        <v>204</v>
      </c>
      <c r="V33" s="350" t="s">
        <v>205</v>
      </c>
      <c r="W33" s="352" t="s">
        <v>203</v>
      </c>
      <c r="X33" s="353">
        <v>0.05</v>
      </c>
      <c r="Y33" s="354" t="s">
        <v>198</v>
      </c>
      <c r="Z33" s="355" t="s">
        <v>199</v>
      </c>
      <c r="AA33" s="349" t="s">
        <v>206</v>
      </c>
      <c r="AB33" s="58"/>
    </row>
    <row r="34" spans="2:29" ht="75" hidden="1" x14ac:dyDescent="0.25">
      <c r="B34" s="11" t="s">
        <v>184</v>
      </c>
      <c r="C34" s="13" t="s">
        <v>46</v>
      </c>
      <c r="D34" s="13" t="s">
        <v>47</v>
      </c>
      <c r="E34" s="13" t="s">
        <v>34</v>
      </c>
      <c r="F34" s="13">
        <v>1996</v>
      </c>
      <c r="G34" s="13" t="s">
        <v>207</v>
      </c>
      <c r="H34" s="90" t="s">
        <v>208</v>
      </c>
      <c r="I34" s="13" t="s">
        <v>187</v>
      </c>
      <c r="J34" s="13" t="s">
        <v>188</v>
      </c>
      <c r="K34" s="85" t="s">
        <v>189</v>
      </c>
      <c r="L34" s="13" t="s">
        <v>190</v>
      </c>
      <c r="M34" s="348" t="s">
        <v>191</v>
      </c>
      <c r="N34" s="349" t="s">
        <v>192</v>
      </c>
      <c r="O34" s="349" t="s">
        <v>193</v>
      </c>
      <c r="P34" s="349" t="s">
        <v>102</v>
      </c>
      <c r="Q34" s="350">
        <v>1996</v>
      </c>
      <c r="R34" s="352" t="s">
        <v>209</v>
      </c>
      <c r="S34" s="356" t="s">
        <v>210</v>
      </c>
      <c r="T34" s="357">
        <v>0.06</v>
      </c>
      <c r="U34" s="349" t="s">
        <v>211</v>
      </c>
      <c r="V34" s="350" t="s">
        <v>212</v>
      </c>
      <c r="W34" s="352" t="s">
        <v>210</v>
      </c>
      <c r="X34" s="353">
        <v>0.06</v>
      </c>
      <c r="Y34" s="354" t="s">
        <v>198</v>
      </c>
      <c r="Z34" s="355" t="s">
        <v>213</v>
      </c>
      <c r="AA34" s="349" t="s">
        <v>214</v>
      </c>
      <c r="AB34" s="58"/>
    </row>
    <row r="35" spans="2:29" hidden="1" x14ac:dyDescent="0.2">
      <c r="B35" s="487" t="s">
        <v>215</v>
      </c>
      <c r="C35" s="453" t="s">
        <v>32</v>
      </c>
      <c r="D35" s="453" t="s">
        <v>33</v>
      </c>
      <c r="E35" s="453" t="s">
        <v>34</v>
      </c>
      <c r="F35" s="453">
        <v>2057</v>
      </c>
      <c r="G35" s="453" t="s">
        <v>216</v>
      </c>
      <c r="H35" s="453" t="s">
        <v>217</v>
      </c>
      <c r="I35" s="453" t="s">
        <v>218</v>
      </c>
      <c r="J35" s="13"/>
      <c r="K35" s="483" t="s">
        <v>219</v>
      </c>
      <c r="L35" s="483" t="s">
        <v>219</v>
      </c>
      <c r="M35" s="483" t="s">
        <v>220</v>
      </c>
      <c r="N35" s="453" t="s">
        <v>221</v>
      </c>
      <c r="O35" s="453" t="s">
        <v>222</v>
      </c>
      <c r="P35" s="453" t="s">
        <v>223</v>
      </c>
      <c r="Q35" s="461"/>
      <c r="R35" s="461"/>
      <c r="S35" s="461"/>
      <c r="T35" s="459"/>
      <c r="U35" s="453">
        <v>980</v>
      </c>
      <c r="V35" s="453">
        <v>245</v>
      </c>
      <c r="W35" s="453" t="s">
        <v>224</v>
      </c>
      <c r="X35" s="491">
        <v>0.3</v>
      </c>
      <c r="Y35" s="152"/>
      <c r="Z35" s="152"/>
      <c r="AA35" s="153"/>
      <c r="AB35" s="273"/>
    </row>
    <row r="36" spans="2:29" hidden="1" x14ac:dyDescent="0.2">
      <c r="B36" s="488"/>
      <c r="C36" s="454"/>
      <c r="D36" s="454"/>
      <c r="E36" s="454"/>
      <c r="F36" s="454"/>
      <c r="G36" s="454"/>
      <c r="H36" s="454"/>
      <c r="I36" s="454"/>
      <c r="J36" s="13"/>
      <c r="K36" s="484"/>
      <c r="L36" s="484"/>
      <c r="M36" s="484"/>
      <c r="N36" s="454"/>
      <c r="O36" s="454"/>
      <c r="P36" s="454"/>
      <c r="Q36" s="460"/>
      <c r="R36" s="460"/>
      <c r="S36" s="460"/>
      <c r="T36" s="460"/>
      <c r="U36" s="454"/>
      <c r="V36" s="454"/>
      <c r="W36" s="454"/>
      <c r="X36" s="492"/>
      <c r="Y36" s="152"/>
      <c r="Z36" s="152"/>
      <c r="AA36" s="153"/>
      <c r="AB36" s="273"/>
    </row>
    <row r="37" spans="2:29" ht="15" hidden="1" customHeight="1" x14ac:dyDescent="0.25">
      <c r="B37" s="488"/>
      <c r="C37" s="454"/>
      <c r="D37" s="454"/>
      <c r="E37" s="454"/>
      <c r="F37" s="454"/>
      <c r="G37" s="454"/>
      <c r="H37" s="454"/>
      <c r="I37" s="454"/>
      <c r="J37" s="13"/>
      <c r="K37" s="484"/>
      <c r="L37" s="484"/>
      <c r="M37" s="484"/>
      <c r="N37" s="454"/>
      <c r="O37" s="454"/>
      <c r="P37" s="454"/>
      <c r="Q37" s="195"/>
      <c r="R37" s="196"/>
      <c r="S37" s="196"/>
      <c r="T37" s="197"/>
      <c r="U37" s="454"/>
      <c r="V37" s="454"/>
      <c r="W37" s="454"/>
      <c r="X37" s="492"/>
      <c r="Y37" s="152"/>
      <c r="Z37" s="152"/>
      <c r="AA37" s="153"/>
      <c r="AB37" s="273"/>
    </row>
    <row r="38" spans="2:29" ht="15" hidden="1" customHeight="1" x14ac:dyDescent="0.25">
      <c r="B38" s="488"/>
      <c r="C38" s="455"/>
      <c r="D38" s="455"/>
      <c r="E38" s="454"/>
      <c r="F38" s="454"/>
      <c r="G38" s="454"/>
      <c r="H38" s="455"/>
      <c r="I38" s="455"/>
      <c r="J38" s="13"/>
      <c r="K38" s="485"/>
      <c r="L38" s="485"/>
      <c r="M38" s="485"/>
      <c r="N38" s="455"/>
      <c r="O38" s="455"/>
      <c r="P38" s="455"/>
      <c r="Q38" s="201"/>
      <c r="R38" s="202"/>
      <c r="S38" s="202"/>
      <c r="T38" s="203"/>
      <c r="U38" s="455"/>
      <c r="V38" s="455"/>
      <c r="W38" s="455"/>
      <c r="X38" s="493"/>
      <c r="Y38" s="85" t="s">
        <v>225</v>
      </c>
      <c r="Z38" s="13" t="s">
        <v>226</v>
      </c>
      <c r="AA38" s="154" t="s">
        <v>227</v>
      </c>
      <c r="AB38" s="273"/>
    </row>
    <row r="39" spans="2:29" hidden="1" x14ac:dyDescent="0.25">
      <c r="B39" s="488" t="s">
        <v>215</v>
      </c>
      <c r="C39" s="453" t="s">
        <v>32</v>
      </c>
      <c r="D39" s="453" t="s">
        <v>33</v>
      </c>
      <c r="E39" s="454"/>
      <c r="F39" s="454"/>
      <c r="G39" s="454"/>
      <c r="H39" s="453" t="s">
        <v>142</v>
      </c>
      <c r="I39" s="483" t="s">
        <v>228</v>
      </c>
      <c r="J39" s="13"/>
      <c r="K39" s="453" t="s">
        <v>229</v>
      </c>
      <c r="L39" s="483" t="s">
        <v>230</v>
      </c>
      <c r="M39" s="483" t="s">
        <v>231</v>
      </c>
      <c r="N39" s="453" t="s">
        <v>232</v>
      </c>
      <c r="O39" s="453" t="s">
        <v>233</v>
      </c>
      <c r="P39" s="453" t="s">
        <v>234</v>
      </c>
      <c r="Q39" s="204"/>
      <c r="R39" s="205"/>
      <c r="S39" s="205"/>
      <c r="T39" s="206"/>
      <c r="U39" s="453">
        <v>2000</v>
      </c>
      <c r="V39" s="453">
        <v>500</v>
      </c>
      <c r="W39" s="453" t="s">
        <v>235</v>
      </c>
      <c r="X39" s="494">
        <v>0.5</v>
      </c>
      <c r="Y39" s="152"/>
      <c r="Z39" s="152"/>
      <c r="AA39" s="153"/>
      <c r="AB39" s="273"/>
    </row>
    <row r="40" spans="2:29" hidden="1" x14ac:dyDescent="0.2">
      <c r="B40" s="488"/>
      <c r="C40" s="454"/>
      <c r="D40" s="454"/>
      <c r="E40" s="454"/>
      <c r="F40" s="454"/>
      <c r="G40" s="454"/>
      <c r="H40" s="454"/>
      <c r="I40" s="484"/>
      <c r="J40" s="13"/>
      <c r="K40" s="454"/>
      <c r="L40" s="484"/>
      <c r="M40" s="484"/>
      <c r="N40" s="454"/>
      <c r="O40" s="454"/>
      <c r="P40" s="454"/>
      <c r="Q40" s="474"/>
      <c r="R40" s="474"/>
      <c r="S40" s="474"/>
      <c r="T40" s="475"/>
      <c r="U40" s="454"/>
      <c r="V40" s="454"/>
      <c r="W40" s="454"/>
      <c r="X40" s="454"/>
      <c r="Y40" s="152"/>
      <c r="Z40" s="152"/>
      <c r="AA40" s="153"/>
      <c r="AB40" s="273"/>
    </row>
    <row r="41" spans="2:29" ht="60" hidden="1" x14ac:dyDescent="0.25">
      <c r="B41" s="488"/>
      <c r="C41" s="455"/>
      <c r="D41" s="455"/>
      <c r="E41" s="455"/>
      <c r="F41" s="455"/>
      <c r="G41" s="455"/>
      <c r="H41" s="455"/>
      <c r="I41" s="485"/>
      <c r="J41" s="13"/>
      <c r="K41" s="455"/>
      <c r="L41" s="485"/>
      <c r="M41" s="485"/>
      <c r="N41" s="455"/>
      <c r="O41" s="455"/>
      <c r="P41" s="455"/>
      <c r="Q41" s="489"/>
      <c r="R41" s="489"/>
      <c r="S41" s="489"/>
      <c r="T41" s="489"/>
      <c r="U41" s="455"/>
      <c r="V41" s="455"/>
      <c r="W41" s="455"/>
      <c r="X41" s="455"/>
      <c r="Y41" s="13" t="s">
        <v>236</v>
      </c>
      <c r="Z41" s="13" t="s">
        <v>237</v>
      </c>
      <c r="AA41" s="155" t="s">
        <v>238</v>
      </c>
      <c r="AB41" s="273"/>
    </row>
    <row r="42" spans="2:29" ht="210" hidden="1" x14ac:dyDescent="0.25">
      <c r="B42" s="4" t="s">
        <v>215</v>
      </c>
      <c r="C42" s="13" t="s">
        <v>46</v>
      </c>
      <c r="D42" s="13" t="s">
        <v>47</v>
      </c>
      <c r="E42" s="13" t="s">
        <v>34</v>
      </c>
      <c r="F42" s="13">
        <v>2062</v>
      </c>
      <c r="G42" s="13" t="s">
        <v>239</v>
      </c>
      <c r="H42" s="13" t="s">
        <v>240</v>
      </c>
      <c r="I42" s="13" t="s">
        <v>241</v>
      </c>
      <c r="J42" s="13"/>
      <c r="K42" s="91"/>
      <c r="L42" s="12" t="s">
        <v>242</v>
      </c>
      <c r="M42" s="12" t="s">
        <v>219</v>
      </c>
      <c r="N42" s="12" t="s">
        <v>219</v>
      </c>
      <c r="O42" s="13" t="s">
        <v>243</v>
      </c>
      <c r="P42" s="13" t="s">
        <v>244</v>
      </c>
      <c r="Q42" s="201"/>
      <c r="R42" s="202"/>
      <c r="S42" s="202"/>
      <c r="T42" s="203"/>
      <c r="U42" s="13">
        <v>1000</v>
      </c>
      <c r="V42" s="13">
        <v>250</v>
      </c>
      <c r="W42" s="13" t="s">
        <v>245</v>
      </c>
      <c r="X42" s="238">
        <v>0</v>
      </c>
      <c r="Y42" s="61" t="s">
        <v>121</v>
      </c>
      <c r="Z42" s="61" t="s">
        <v>121</v>
      </c>
      <c r="AA42" s="61" t="s">
        <v>121</v>
      </c>
      <c r="AB42" s="273"/>
    </row>
    <row r="43" spans="2:29" ht="206.25" hidden="1" customHeight="1" x14ac:dyDescent="0.25">
      <c r="B43" s="4" t="s">
        <v>246</v>
      </c>
      <c r="C43" s="13" t="s">
        <v>32</v>
      </c>
      <c r="D43" s="13" t="s">
        <v>33</v>
      </c>
      <c r="E43" s="90" t="s">
        <v>247</v>
      </c>
      <c r="F43" s="13">
        <v>2162</v>
      </c>
      <c r="G43" s="13" t="s">
        <v>248</v>
      </c>
      <c r="H43" s="90" t="s">
        <v>249</v>
      </c>
      <c r="I43" s="13" t="s">
        <v>250</v>
      </c>
      <c r="J43" s="13" t="s">
        <v>251</v>
      </c>
      <c r="K43" s="85" t="s">
        <v>252</v>
      </c>
      <c r="L43" s="13" t="s">
        <v>253</v>
      </c>
      <c r="M43" s="13" t="s">
        <v>254</v>
      </c>
      <c r="N43" s="13" t="s">
        <v>255</v>
      </c>
      <c r="O43" s="13" t="s">
        <v>256</v>
      </c>
      <c r="P43" s="58" t="s">
        <v>257</v>
      </c>
      <c r="Q43" s="101"/>
      <c r="R43" s="229"/>
      <c r="S43" s="229"/>
      <c r="T43" s="219"/>
      <c r="U43" s="61">
        <v>1600</v>
      </c>
      <c r="V43" s="13">
        <v>400</v>
      </c>
      <c r="W43" s="92">
        <v>280000000</v>
      </c>
      <c r="X43" s="93">
        <v>0.05</v>
      </c>
      <c r="Y43" s="215" t="s">
        <v>258</v>
      </c>
      <c r="Z43" s="215" t="s">
        <v>259</v>
      </c>
      <c r="AA43" s="242">
        <f>189160400+25000000</f>
        <v>214160400</v>
      </c>
      <c r="AB43" s="60"/>
    </row>
    <row r="44" spans="2:29" ht="190.5" hidden="1" customHeight="1" x14ac:dyDescent="0.25">
      <c r="B44" s="4" t="s">
        <v>246</v>
      </c>
      <c r="C44" s="13" t="s">
        <v>46</v>
      </c>
      <c r="D44" s="13" t="s">
        <v>47</v>
      </c>
      <c r="E44" s="90" t="s">
        <v>247</v>
      </c>
      <c r="F44" s="13">
        <v>2109</v>
      </c>
      <c r="G44" s="90" t="s">
        <v>260</v>
      </c>
      <c r="H44" s="90" t="s">
        <v>49</v>
      </c>
      <c r="I44" s="91" t="s">
        <v>261</v>
      </c>
      <c r="J44" s="13" t="s">
        <v>251</v>
      </c>
      <c r="K44" s="85" t="s">
        <v>252</v>
      </c>
      <c r="L44" s="13" t="s">
        <v>253</v>
      </c>
      <c r="M44" s="13" t="s">
        <v>262</v>
      </c>
      <c r="N44" s="13" t="s">
        <v>255</v>
      </c>
      <c r="O44" s="13" t="s">
        <v>256</v>
      </c>
      <c r="P44" s="58" t="s">
        <v>257</v>
      </c>
      <c r="Q44" s="230"/>
      <c r="R44" s="228"/>
      <c r="S44" s="226"/>
      <c r="T44" s="227"/>
      <c r="U44" s="13">
        <v>860</v>
      </c>
      <c r="V44" s="13">
        <v>430</v>
      </c>
      <c r="W44" s="92">
        <v>276000000</v>
      </c>
      <c r="X44" s="238">
        <v>0.05</v>
      </c>
      <c r="Y44" s="13" t="s">
        <v>258</v>
      </c>
      <c r="Z44" s="13" t="s">
        <v>259</v>
      </c>
      <c r="AA44" s="241">
        <f>276000000</f>
        <v>276000000</v>
      </c>
      <c r="AB44" s="58"/>
    </row>
    <row r="45" spans="2:29" ht="297" customHeight="1" x14ac:dyDescent="0.25">
      <c r="B45" s="11" t="s">
        <v>263</v>
      </c>
      <c r="C45" s="94" t="s">
        <v>32</v>
      </c>
      <c r="D45" s="94" t="s">
        <v>33</v>
      </c>
      <c r="E45" s="449" t="s">
        <v>34</v>
      </c>
      <c r="F45" s="449">
        <v>2089</v>
      </c>
      <c r="G45" s="449" t="s">
        <v>264</v>
      </c>
      <c r="H45" s="90" t="s">
        <v>265</v>
      </c>
      <c r="I45" s="95" t="s">
        <v>266</v>
      </c>
      <c r="J45" s="477" t="s">
        <v>267</v>
      </c>
      <c r="K45" s="476" t="s">
        <v>268</v>
      </c>
      <c r="L45" s="477" t="s">
        <v>269</v>
      </c>
      <c r="M45" s="449" t="s">
        <v>270</v>
      </c>
      <c r="N45" s="13" t="s">
        <v>271</v>
      </c>
      <c r="O45" s="13" t="s">
        <v>272</v>
      </c>
      <c r="P45" s="13" t="s">
        <v>273</v>
      </c>
      <c r="Q45" s="13">
        <v>2089</v>
      </c>
      <c r="R45" s="7" t="s">
        <v>274</v>
      </c>
      <c r="S45" s="7">
        <v>0</v>
      </c>
      <c r="T45" s="216">
        <v>0</v>
      </c>
      <c r="U45" s="13">
        <v>2300</v>
      </c>
      <c r="V45" s="13">
        <v>589</v>
      </c>
      <c r="W45" s="13">
        <v>0</v>
      </c>
      <c r="X45" s="13">
        <v>0</v>
      </c>
      <c r="Y45" s="115"/>
      <c r="Z45" s="115" t="s">
        <v>275</v>
      </c>
      <c r="AA45" s="7"/>
      <c r="AB45" s="328"/>
      <c r="AC45" s="495" t="s">
        <v>276</v>
      </c>
    </row>
    <row r="46" spans="2:29" ht="150.75" customHeight="1" x14ac:dyDescent="0.25">
      <c r="B46" s="11" t="s">
        <v>263</v>
      </c>
      <c r="C46" s="94" t="s">
        <v>32</v>
      </c>
      <c r="D46" s="94" t="s">
        <v>33</v>
      </c>
      <c r="E46" s="449"/>
      <c r="F46" s="449"/>
      <c r="G46" s="449"/>
      <c r="H46" s="90" t="s">
        <v>277</v>
      </c>
      <c r="I46" s="98" t="s">
        <v>278</v>
      </c>
      <c r="J46" s="477"/>
      <c r="K46" s="476"/>
      <c r="L46" s="477"/>
      <c r="M46" s="449"/>
      <c r="N46" s="13" t="s">
        <v>271</v>
      </c>
      <c r="O46" s="13"/>
      <c r="P46" s="13"/>
      <c r="Q46" s="201"/>
      <c r="R46" s="202"/>
      <c r="S46" s="202"/>
      <c r="T46" s="203"/>
      <c r="U46" s="13"/>
      <c r="V46" s="13"/>
      <c r="W46" s="13"/>
      <c r="X46" s="13"/>
      <c r="Y46" s="13"/>
      <c r="Z46" s="13"/>
      <c r="AA46" s="13"/>
      <c r="AB46" s="58"/>
      <c r="AC46" s="496"/>
    </row>
    <row r="47" spans="2:29" ht="143.25" customHeight="1" x14ac:dyDescent="0.25">
      <c r="B47" s="11" t="s">
        <v>263</v>
      </c>
      <c r="C47" s="13" t="s">
        <v>46</v>
      </c>
      <c r="D47" s="13" t="s">
        <v>47</v>
      </c>
      <c r="E47" s="94" t="s">
        <v>279</v>
      </c>
      <c r="F47" s="13">
        <v>2065</v>
      </c>
      <c r="G47" s="13" t="s">
        <v>280</v>
      </c>
      <c r="H47" s="90" t="s">
        <v>281</v>
      </c>
      <c r="I47" s="98" t="s">
        <v>282</v>
      </c>
      <c r="J47" s="96" t="s">
        <v>283</v>
      </c>
      <c r="K47" s="97" t="s">
        <v>268</v>
      </c>
      <c r="L47" s="96" t="s">
        <v>284</v>
      </c>
      <c r="M47" s="13" t="s">
        <v>285</v>
      </c>
      <c r="N47" s="13" t="s">
        <v>286</v>
      </c>
      <c r="O47" s="13" t="s">
        <v>287</v>
      </c>
      <c r="P47" s="13"/>
      <c r="Q47" s="53"/>
      <c r="R47" s="207"/>
      <c r="S47" s="207"/>
      <c r="T47" s="208"/>
      <c r="U47" s="13"/>
      <c r="V47" s="13"/>
      <c r="W47" s="13"/>
      <c r="X47" s="13"/>
      <c r="Y47" s="13"/>
      <c r="Z47" s="13"/>
      <c r="AA47" s="92"/>
      <c r="AB47" s="58"/>
      <c r="AC47" s="497"/>
    </row>
    <row r="48" spans="2:29" ht="96.75" hidden="1" customHeight="1" x14ac:dyDescent="0.25">
      <c r="B48" s="192" t="s">
        <v>288</v>
      </c>
      <c r="C48" s="333" t="s">
        <v>32</v>
      </c>
      <c r="D48" s="333" t="s">
        <v>33</v>
      </c>
      <c r="E48" s="486" t="s">
        <v>34</v>
      </c>
      <c r="F48" s="486">
        <v>2197</v>
      </c>
      <c r="G48" s="486" t="s">
        <v>289</v>
      </c>
      <c r="H48" s="333" t="s">
        <v>290</v>
      </c>
      <c r="I48" s="334" t="s">
        <v>291</v>
      </c>
      <c r="J48" s="334" t="s">
        <v>102</v>
      </c>
      <c r="K48" s="334" t="s">
        <v>81</v>
      </c>
      <c r="L48" s="334" t="s">
        <v>81</v>
      </c>
      <c r="M48" s="334" t="s">
        <v>90</v>
      </c>
      <c r="N48" s="333" t="s">
        <v>90</v>
      </c>
      <c r="O48" s="333" t="s">
        <v>292</v>
      </c>
      <c r="P48" s="333" t="s">
        <v>293</v>
      </c>
      <c r="Q48" s="397">
        <v>2197</v>
      </c>
      <c r="R48" s="398">
        <v>100000000</v>
      </c>
      <c r="S48" s="399">
        <v>100000000</v>
      </c>
      <c r="T48" s="400">
        <v>1</v>
      </c>
      <c r="U48" s="333" t="s">
        <v>290</v>
      </c>
      <c r="V48" s="333">
        <v>200</v>
      </c>
      <c r="W48" s="401">
        <v>100000000</v>
      </c>
      <c r="X48" s="402">
        <v>1</v>
      </c>
      <c r="Y48" s="333" t="s">
        <v>294</v>
      </c>
      <c r="Z48" s="333" t="s">
        <v>295</v>
      </c>
      <c r="AA48" s="437">
        <v>100000000</v>
      </c>
      <c r="AB48" s="58"/>
    </row>
    <row r="49" spans="2:28" ht="176.25" hidden="1" customHeight="1" x14ac:dyDescent="0.25">
      <c r="B49" s="192" t="s">
        <v>288</v>
      </c>
      <c r="C49" s="333" t="s">
        <v>32</v>
      </c>
      <c r="D49" s="333" t="s">
        <v>33</v>
      </c>
      <c r="E49" s="486"/>
      <c r="F49" s="486"/>
      <c r="G49" s="486"/>
      <c r="H49" s="333" t="s">
        <v>296</v>
      </c>
      <c r="I49" s="334" t="s">
        <v>297</v>
      </c>
      <c r="J49" s="334" t="s">
        <v>102</v>
      </c>
      <c r="K49" s="334" t="s">
        <v>81</v>
      </c>
      <c r="L49" s="334" t="s">
        <v>81</v>
      </c>
      <c r="M49" s="334" t="s">
        <v>219</v>
      </c>
      <c r="N49" s="333" t="s">
        <v>90</v>
      </c>
      <c r="O49" s="333" t="s">
        <v>90</v>
      </c>
      <c r="P49" s="333" t="s">
        <v>298</v>
      </c>
      <c r="Q49" s="403">
        <v>2197</v>
      </c>
      <c r="R49" s="404">
        <v>200000000</v>
      </c>
      <c r="S49" s="404">
        <v>59400000</v>
      </c>
      <c r="T49" s="405" t="s">
        <v>299</v>
      </c>
      <c r="U49" s="333" t="s">
        <v>296</v>
      </c>
      <c r="V49" s="333">
        <v>250</v>
      </c>
      <c r="W49" s="406">
        <v>59400000</v>
      </c>
      <c r="X49" s="407" t="s">
        <v>299</v>
      </c>
      <c r="Y49" s="333" t="s">
        <v>294</v>
      </c>
      <c r="Z49" s="333" t="s">
        <v>300</v>
      </c>
      <c r="AA49" s="437">
        <v>140576046</v>
      </c>
      <c r="AB49" s="58"/>
    </row>
    <row r="50" spans="2:28" ht="201.75" hidden="1" customHeight="1" x14ac:dyDescent="0.25">
      <c r="B50" s="335" t="s">
        <v>288</v>
      </c>
      <c r="C50" s="333" t="s">
        <v>46</v>
      </c>
      <c r="D50" s="333" t="s">
        <v>47</v>
      </c>
      <c r="E50" s="333" t="s">
        <v>34</v>
      </c>
      <c r="F50" s="333">
        <v>2193</v>
      </c>
      <c r="G50" s="333" t="s">
        <v>301</v>
      </c>
      <c r="H50" s="333" t="s">
        <v>302</v>
      </c>
      <c r="I50" s="334" t="s">
        <v>303</v>
      </c>
      <c r="J50" s="334" t="s">
        <v>102</v>
      </c>
      <c r="K50" s="334" t="s">
        <v>81</v>
      </c>
      <c r="L50" s="334" t="s">
        <v>81</v>
      </c>
      <c r="M50" s="334" t="s">
        <v>219</v>
      </c>
      <c r="N50" s="333" t="s">
        <v>90</v>
      </c>
      <c r="O50" s="333" t="s">
        <v>304</v>
      </c>
      <c r="P50" s="333" t="s">
        <v>305</v>
      </c>
      <c r="Q50" s="408">
        <v>2193</v>
      </c>
      <c r="R50" s="409">
        <v>130000000</v>
      </c>
      <c r="S50" s="408">
        <v>55440000</v>
      </c>
      <c r="T50" s="408" t="s">
        <v>306</v>
      </c>
      <c r="U50" s="333" t="s">
        <v>302</v>
      </c>
      <c r="V50" s="333">
        <v>213</v>
      </c>
      <c r="W50" s="410">
        <v>55440000</v>
      </c>
      <c r="X50" s="410" t="s">
        <v>306</v>
      </c>
      <c r="Y50" s="333" t="s">
        <v>294</v>
      </c>
      <c r="Z50" s="333" t="s">
        <v>307</v>
      </c>
      <c r="AA50" s="437">
        <v>74203957</v>
      </c>
      <c r="AB50" s="58"/>
    </row>
    <row r="51" spans="2:28" ht="196.5" hidden="1" customHeight="1" x14ac:dyDescent="0.25">
      <c r="B51" s="4" t="s">
        <v>308</v>
      </c>
      <c r="C51" s="13" t="s">
        <v>32</v>
      </c>
      <c r="D51" s="13" t="s">
        <v>33</v>
      </c>
      <c r="E51" s="13"/>
      <c r="F51" s="13">
        <v>1901</v>
      </c>
      <c r="G51" s="13" t="s">
        <v>309</v>
      </c>
      <c r="H51" s="13" t="s">
        <v>310</v>
      </c>
      <c r="I51" s="13" t="s">
        <v>311</v>
      </c>
      <c r="J51" s="13" t="s">
        <v>312</v>
      </c>
      <c r="K51" s="57" t="s">
        <v>313</v>
      </c>
      <c r="L51" s="13" t="s">
        <v>314</v>
      </c>
      <c r="M51" s="13" t="s">
        <v>315</v>
      </c>
      <c r="N51" s="13" t="s">
        <v>316</v>
      </c>
      <c r="O51" s="13" t="s">
        <v>317</v>
      </c>
      <c r="P51" s="13" t="s">
        <v>318</v>
      </c>
      <c r="Q51" s="195"/>
      <c r="R51" s="258"/>
      <c r="S51" s="196"/>
      <c r="T51" s="197"/>
      <c r="U51" s="13"/>
      <c r="V51" s="13"/>
      <c r="W51" s="13"/>
      <c r="X51" s="93"/>
      <c r="Y51" s="13"/>
      <c r="Z51" s="13" t="s">
        <v>319</v>
      </c>
      <c r="AA51" s="92"/>
      <c r="AB51" s="58"/>
    </row>
    <row r="52" spans="2:28" ht="159" hidden="1" customHeight="1" x14ac:dyDescent="0.25">
      <c r="B52" s="4" t="s">
        <v>308</v>
      </c>
      <c r="C52" s="13" t="s">
        <v>46</v>
      </c>
      <c r="D52" s="13" t="s">
        <v>47</v>
      </c>
      <c r="E52" s="99"/>
      <c r="F52" s="13">
        <v>1895</v>
      </c>
      <c r="G52" s="13" t="s">
        <v>320</v>
      </c>
      <c r="H52" s="13" t="s">
        <v>321</v>
      </c>
      <c r="I52" s="13" t="s">
        <v>322</v>
      </c>
      <c r="J52" s="13" t="s">
        <v>323</v>
      </c>
      <c r="K52" s="57" t="s">
        <v>313</v>
      </c>
      <c r="L52" s="13" t="s">
        <v>314</v>
      </c>
      <c r="M52" s="13" t="s">
        <v>324</v>
      </c>
      <c r="N52" s="13" t="s">
        <v>316</v>
      </c>
      <c r="O52" s="13" t="s">
        <v>317</v>
      </c>
      <c r="P52" s="13" t="s">
        <v>318</v>
      </c>
      <c r="Q52" s="461"/>
      <c r="R52" s="462"/>
      <c r="S52" s="462"/>
      <c r="T52" s="464"/>
      <c r="U52" s="13"/>
      <c r="V52" s="13"/>
      <c r="W52" s="13"/>
      <c r="X52" s="93"/>
      <c r="Y52" s="13"/>
      <c r="Z52" s="13" t="s">
        <v>325</v>
      </c>
      <c r="AA52" s="92"/>
      <c r="AB52" s="58"/>
    </row>
    <row r="53" spans="2:28" ht="240" hidden="1" x14ac:dyDescent="0.25">
      <c r="B53" s="4" t="s">
        <v>326</v>
      </c>
      <c r="C53" s="13" t="s">
        <v>32</v>
      </c>
      <c r="D53" s="13" t="s">
        <v>33</v>
      </c>
      <c r="E53" s="12" t="s">
        <v>327</v>
      </c>
      <c r="F53" s="13">
        <v>1781</v>
      </c>
      <c r="G53" s="13" t="s">
        <v>328</v>
      </c>
      <c r="H53" s="13" t="s">
        <v>329</v>
      </c>
      <c r="I53" s="12" t="s">
        <v>330</v>
      </c>
      <c r="J53" s="12" t="s">
        <v>331</v>
      </c>
      <c r="K53" s="100" t="s">
        <v>189</v>
      </c>
      <c r="L53" s="12" t="s">
        <v>332</v>
      </c>
      <c r="M53" s="12"/>
      <c r="N53" s="13"/>
      <c r="O53" s="13"/>
      <c r="P53" s="13"/>
      <c r="Q53" s="460"/>
      <c r="R53" s="463"/>
      <c r="S53" s="463"/>
      <c r="T53" s="463"/>
      <c r="U53" s="13"/>
      <c r="V53" s="13"/>
      <c r="W53" s="13"/>
      <c r="X53" s="13"/>
      <c r="Y53" s="13"/>
      <c r="Z53" s="13"/>
      <c r="AA53" s="13"/>
      <c r="AB53" s="58"/>
    </row>
    <row r="54" spans="2:28" ht="105" hidden="1" x14ac:dyDescent="0.25">
      <c r="B54" s="4" t="s">
        <v>333</v>
      </c>
      <c r="C54" s="449" t="s">
        <v>32</v>
      </c>
      <c r="D54" s="449" t="s">
        <v>33</v>
      </c>
      <c r="E54" s="449" t="s">
        <v>34</v>
      </c>
      <c r="F54" s="449">
        <v>1679</v>
      </c>
      <c r="G54" s="449" t="s">
        <v>334</v>
      </c>
      <c r="H54" s="13" t="s">
        <v>335</v>
      </c>
      <c r="I54" s="101" t="s">
        <v>336</v>
      </c>
      <c r="J54" s="101" t="s">
        <v>102</v>
      </c>
      <c r="K54" s="101" t="s">
        <v>337</v>
      </c>
      <c r="L54" s="101" t="s">
        <v>337</v>
      </c>
      <c r="M54" s="101" t="s">
        <v>338</v>
      </c>
      <c r="N54" s="13" t="s">
        <v>339</v>
      </c>
      <c r="O54" s="13"/>
      <c r="P54" s="13"/>
      <c r="Q54" s="195"/>
      <c r="R54" s="196"/>
      <c r="S54" s="196"/>
      <c r="T54" s="197"/>
      <c r="U54" s="13"/>
      <c r="V54" s="13"/>
      <c r="W54" s="13"/>
      <c r="X54" s="93"/>
      <c r="Y54" s="453"/>
      <c r="Z54" s="453"/>
      <c r="AA54" s="453"/>
      <c r="AB54" s="58"/>
    </row>
    <row r="55" spans="2:28" ht="135" hidden="1" x14ac:dyDescent="0.25">
      <c r="B55" s="4" t="s">
        <v>333</v>
      </c>
      <c r="C55" s="449"/>
      <c r="D55" s="449"/>
      <c r="E55" s="449"/>
      <c r="F55" s="449"/>
      <c r="G55" s="449"/>
      <c r="H55" s="13" t="s">
        <v>340</v>
      </c>
      <c r="I55" s="101" t="s">
        <v>341</v>
      </c>
      <c r="J55" s="101" t="s">
        <v>102</v>
      </c>
      <c r="K55" s="101" t="s">
        <v>337</v>
      </c>
      <c r="L55" s="101" t="s">
        <v>337</v>
      </c>
      <c r="M55" s="101" t="s">
        <v>338</v>
      </c>
      <c r="N55" s="13" t="s">
        <v>339</v>
      </c>
      <c r="O55" s="13"/>
      <c r="P55" s="13"/>
      <c r="Q55" s="461"/>
      <c r="R55" s="461"/>
      <c r="S55" s="461"/>
      <c r="T55" s="459"/>
      <c r="U55" s="13"/>
      <c r="V55" s="13"/>
      <c r="W55" s="13"/>
      <c r="X55" s="93"/>
      <c r="Y55" s="455"/>
      <c r="Z55" s="455"/>
      <c r="AA55" s="455"/>
      <c r="AB55" s="58"/>
    </row>
    <row r="56" spans="2:28" ht="90" hidden="1" x14ac:dyDescent="0.25">
      <c r="B56" s="4" t="s">
        <v>333</v>
      </c>
      <c r="C56" s="13" t="s">
        <v>46</v>
      </c>
      <c r="D56" s="13" t="s">
        <v>47</v>
      </c>
      <c r="E56" s="13" t="s">
        <v>34</v>
      </c>
      <c r="F56" s="13">
        <v>1657</v>
      </c>
      <c r="G56" s="13" t="s">
        <v>342</v>
      </c>
      <c r="H56" s="13" t="s">
        <v>343</v>
      </c>
      <c r="I56" s="101" t="s">
        <v>344</v>
      </c>
      <c r="J56" s="101" t="s">
        <v>102</v>
      </c>
      <c r="K56" s="101" t="s">
        <v>337</v>
      </c>
      <c r="L56" s="101" t="s">
        <v>337</v>
      </c>
      <c r="M56" s="101" t="s">
        <v>345</v>
      </c>
      <c r="N56" s="13" t="s">
        <v>339</v>
      </c>
      <c r="O56" s="13"/>
      <c r="P56" s="47"/>
      <c r="Q56" s="461"/>
      <c r="R56" s="461"/>
      <c r="S56" s="461"/>
      <c r="T56" s="461"/>
      <c r="U56" s="13"/>
      <c r="V56" s="13"/>
      <c r="W56" s="13"/>
      <c r="X56" s="93"/>
      <c r="Y56" s="13"/>
      <c r="Z56" s="13"/>
      <c r="AA56" s="13"/>
      <c r="AB56" s="58"/>
    </row>
    <row r="57" spans="2:28" ht="228.75" hidden="1" customHeight="1" x14ac:dyDescent="0.25">
      <c r="B57" s="4" t="s">
        <v>346</v>
      </c>
      <c r="C57" s="13" t="s">
        <v>32</v>
      </c>
      <c r="D57" s="13" t="s">
        <v>33</v>
      </c>
      <c r="E57" s="449" t="s">
        <v>34</v>
      </c>
      <c r="F57" s="449">
        <v>1938</v>
      </c>
      <c r="G57" s="449" t="s">
        <v>347</v>
      </c>
      <c r="H57" s="13" t="s">
        <v>348</v>
      </c>
      <c r="I57" s="101" t="s">
        <v>349</v>
      </c>
      <c r="J57" s="101" t="s">
        <v>350</v>
      </c>
      <c r="K57" s="101" t="s">
        <v>351</v>
      </c>
      <c r="L57" s="101" t="s">
        <v>351</v>
      </c>
      <c r="M57" s="453" t="s">
        <v>352</v>
      </c>
      <c r="N57" s="453" t="s">
        <v>353</v>
      </c>
      <c r="O57" s="453" t="s">
        <v>354</v>
      </c>
      <c r="P57" s="449"/>
      <c r="Q57" s="450"/>
      <c r="R57" s="456">
        <v>5217000000</v>
      </c>
      <c r="S57" s="451"/>
      <c r="T57" s="452">
        <v>0</v>
      </c>
      <c r="U57" s="61"/>
      <c r="V57" s="13"/>
      <c r="W57" s="13"/>
      <c r="X57" s="13"/>
      <c r="Y57" s="13"/>
      <c r="Z57" s="13"/>
      <c r="AA57" s="13"/>
      <c r="AB57" s="58"/>
    </row>
    <row r="58" spans="2:28" ht="105" hidden="1" x14ac:dyDescent="0.25">
      <c r="B58" s="4" t="s">
        <v>346</v>
      </c>
      <c r="C58" s="13" t="s">
        <v>32</v>
      </c>
      <c r="D58" s="13" t="s">
        <v>33</v>
      </c>
      <c r="E58" s="449"/>
      <c r="F58" s="449"/>
      <c r="G58" s="449"/>
      <c r="H58" s="13" t="s">
        <v>355</v>
      </c>
      <c r="I58" s="13" t="s">
        <v>356</v>
      </c>
      <c r="J58" s="13" t="s">
        <v>357</v>
      </c>
      <c r="K58" s="13" t="s">
        <v>351</v>
      </c>
      <c r="L58" s="13" t="s">
        <v>351</v>
      </c>
      <c r="M58" s="454"/>
      <c r="N58" s="454"/>
      <c r="O58" s="454"/>
      <c r="P58" s="449"/>
      <c r="Q58" s="450"/>
      <c r="R58" s="457"/>
      <c r="S58" s="451"/>
      <c r="T58" s="452"/>
      <c r="U58" s="61"/>
      <c r="V58" s="13"/>
      <c r="W58" s="13"/>
      <c r="X58" s="13"/>
      <c r="Y58" s="13"/>
      <c r="Z58" s="13"/>
      <c r="AA58" s="113"/>
      <c r="AB58" s="58"/>
    </row>
    <row r="59" spans="2:28" ht="105" hidden="1" x14ac:dyDescent="0.25">
      <c r="B59" s="4" t="s">
        <v>346</v>
      </c>
      <c r="C59" s="13" t="s">
        <v>46</v>
      </c>
      <c r="D59" s="13" t="s">
        <v>47</v>
      </c>
      <c r="E59" s="13" t="s">
        <v>34</v>
      </c>
      <c r="F59" s="13">
        <v>1889</v>
      </c>
      <c r="G59" s="13" t="s">
        <v>358</v>
      </c>
      <c r="H59" s="13" t="s">
        <v>359</v>
      </c>
      <c r="I59" s="13" t="s">
        <v>360</v>
      </c>
      <c r="J59" s="13" t="s">
        <v>357</v>
      </c>
      <c r="K59" s="13" t="s">
        <v>351</v>
      </c>
      <c r="L59" s="13" t="s">
        <v>351</v>
      </c>
      <c r="M59" s="455"/>
      <c r="N59" s="455"/>
      <c r="O59" s="455"/>
      <c r="P59" s="115"/>
      <c r="Q59" s="115"/>
      <c r="R59" s="458"/>
      <c r="S59" s="115"/>
      <c r="T59" s="115"/>
      <c r="U59" s="13"/>
      <c r="V59" s="13"/>
      <c r="W59" s="13"/>
      <c r="X59" s="13"/>
      <c r="Y59" s="13"/>
      <c r="Z59" s="13"/>
      <c r="AA59" s="13"/>
      <c r="AB59" s="58"/>
    </row>
    <row r="60" spans="2:28" ht="90" hidden="1" x14ac:dyDescent="0.2">
      <c r="B60" s="13" t="s">
        <v>361</v>
      </c>
      <c r="C60" s="61" t="s">
        <v>32</v>
      </c>
      <c r="D60" s="13" t="s">
        <v>33</v>
      </c>
      <c r="E60" s="449" t="s">
        <v>34</v>
      </c>
      <c r="F60" s="449">
        <v>1674</v>
      </c>
      <c r="G60" s="449" t="s">
        <v>33</v>
      </c>
      <c r="H60" s="101" t="s">
        <v>362</v>
      </c>
      <c r="I60" s="101" t="s">
        <v>363</v>
      </c>
      <c r="J60" s="101"/>
      <c r="K60" s="467" t="s">
        <v>90</v>
      </c>
      <c r="L60" s="467" t="s">
        <v>90</v>
      </c>
      <c r="M60" s="467" t="s">
        <v>90</v>
      </c>
      <c r="N60" s="13" t="s">
        <v>364</v>
      </c>
      <c r="O60" s="13" t="s">
        <v>365</v>
      </c>
      <c r="P60" s="13" t="s">
        <v>366</v>
      </c>
      <c r="Q60" s="13"/>
      <c r="R60" s="13"/>
      <c r="S60" s="13"/>
      <c r="T60" s="93"/>
      <c r="U60" s="13"/>
      <c r="V60" s="13"/>
      <c r="W60" s="13"/>
      <c r="X60" s="13"/>
      <c r="Y60" s="13"/>
      <c r="Z60" s="112"/>
      <c r="AA60" s="13"/>
      <c r="AB60" s="58"/>
    </row>
    <row r="61" spans="2:28" ht="75" hidden="1" x14ac:dyDescent="0.2">
      <c r="B61" s="13" t="s">
        <v>361</v>
      </c>
      <c r="C61" s="61" t="s">
        <v>32</v>
      </c>
      <c r="D61" s="13" t="s">
        <v>33</v>
      </c>
      <c r="E61" s="449"/>
      <c r="F61" s="449"/>
      <c r="G61" s="449"/>
      <c r="H61" s="101" t="s">
        <v>367</v>
      </c>
      <c r="I61" s="101" t="s">
        <v>368</v>
      </c>
      <c r="J61" s="13"/>
      <c r="K61" s="467"/>
      <c r="L61" s="467"/>
      <c r="M61" s="467"/>
      <c r="N61" s="13" t="s">
        <v>369</v>
      </c>
      <c r="O61" s="13" t="s">
        <v>370</v>
      </c>
      <c r="P61" s="13" t="s">
        <v>370</v>
      </c>
      <c r="Q61" s="13"/>
      <c r="R61" s="13"/>
      <c r="S61" s="13"/>
      <c r="T61" s="13"/>
      <c r="U61" s="13"/>
      <c r="V61" s="13"/>
      <c r="W61" s="13"/>
      <c r="X61" s="13"/>
      <c r="Y61" s="13"/>
      <c r="Z61" s="112"/>
      <c r="AA61" s="13"/>
      <c r="AB61" s="58"/>
    </row>
    <row r="62" spans="2:28" ht="165" hidden="1" x14ac:dyDescent="0.25">
      <c r="B62" s="13" t="s">
        <v>361</v>
      </c>
      <c r="C62" s="61" t="s">
        <v>46</v>
      </c>
      <c r="D62" s="13" t="s">
        <v>47</v>
      </c>
      <c r="E62" s="13" t="s">
        <v>34</v>
      </c>
      <c r="F62" s="13">
        <v>1641</v>
      </c>
      <c r="G62" s="13" t="s">
        <v>371</v>
      </c>
      <c r="H62" s="13" t="s">
        <v>372</v>
      </c>
      <c r="I62" s="13" t="s">
        <v>373</v>
      </c>
      <c r="J62" s="13"/>
      <c r="K62" s="13" t="s">
        <v>90</v>
      </c>
      <c r="L62" s="13" t="s">
        <v>90</v>
      </c>
      <c r="M62" s="13" t="s">
        <v>90</v>
      </c>
      <c r="N62" s="13" t="s">
        <v>369</v>
      </c>
      <c r="O62" s="13" t="s">
        <v>370</v>
      </c>
      <c r="P62" s="13" t="s">
        <v>370</v>
      </c>
      <c r="Q62" s="13"/>
      <c r="R62" s="13"/>
      <c r="S62" s="13"/>
      <c r="T62" s="13"/>
      <c r="U62" s="13"/>
      <c r="V62" s="13"/>
      <c r="W62" s="13"/>
      <c r="X62" s="13"/>
      <c r="Y62" s="13"/>
      <c r="Z62" s="91"/>
      <c r="AA62" s="13"/>
      <c r="AB62" s="58"/>
    </row>
    <row r="64" spans="2:28" x14ac:dyDescent="0.25">
      <c r="S64" s="114"/>
    </row>
  </sheetData>
  <autoFilter ref="A2:X62" xr:uid="{00000000-0009-0000-0000-000000000000}">
    <filterColumn colId="1">
      <filters>
        <filter val="Los Mártires"/>
      </filters>
    </filterColumn>
  </autoFilter>
  <mergeCells count="152">
    <mergeCell ref="U35:U38"/>
    <mergeCell ref="V35:V38"/>
    <mergeCell ref="W35:W38"/>
    <mergeCell ref="T35:T36"/>
    <mergeCell ref="T40:T41"/>
    <mergeCell ref="AC1:AC2"/>
    <mergeCell ref="Y54:Y55"/>
    <mergeCell ref="Z54:Z55"/>
    <mergeCell ref="AA54:AA55"/>
    <mergeCell ref="X35:X38"/>
    <mergeCell ref="U39:U41"/>
    <mergeCell ref="V39:V41"/>
    <mergeCell ref="W39:W41"/>
    <mergeCell ref="X39:X41"/>
    <mergeCell ref="AC45:AC47"/>
    <mergeCell ref="AC20:AC22"/>
    <mergeCell ref="AC29:AC31"/>
    <mergeCell ref="AC6:AC8"/>
    <mergeCell ref="AC17:AC19"/>
    <mergeCell ref="AC3:AC5"/>
    <mergeCell ref="T11:T12"/>
    <mergeCell ref="T23:T24"/>
    <mergeCell ref="C54:C55"/>
    <mergeCell ref="D54:D55"/>
    <mergeCell ref="F54:F55"/>
    <mergeCell ref="G54:G55"/>
    <mergeCell ref="Q40:Q41"/>
    <mergeCell ref="R40:R41"/>
    <mergeCell ref="S40:S41"/>
    <mergeCell ref="Q55:Q56"/>
    <mergeCell ref="R55:R56"/>
    <mergeCell ref="S55:S56"/>
    <mergeCell ref="N39:N41"/>
    <mergeCell ref="O39:O41"/>
    <mergeCell ref="P39:P41"/>
    <mergeCell ref="C35:C38"/>
    <mergeCell ref="B35:B38"/>
    <mergeCell ref="B39:B41"/>
    <mergeCell ref="C39:C41"/>
    <mergeCell ref="D39:D41"/>
    <mergeCell ref="D35:D38"/>
    <mergeCell ref="L35:L38"/>
    <mergeCell ref="M35:M38"/>
    <mergeCell ref="K39:K41"/>
    <mergeCell ref="L39:L41"/>
    <mergeCell ref="M39:M41"/>
    <mergeCell ref="M60:M61"/>
    <mergeCell ref="E60:E61"/>
    <mergeCell ref="F60:F61"/>
    <mergeCell ref="G60:G61"/>
    <mergeCell ref="K60:K61"/>
    <mergeCell ref="L60:L61"/>
    <mergeCell ref="E35:E41"/>
    <mergeCell ref="F35:F41"/>
    <mergeCell ref="G35:G41"/>
    <mergeCell ref="H35:H38"/>
    <mergeCell ref="H39:H41"/>
    <mergeCell ref="I35:I38"/>
    <mergeCell ref="I39:I41"/>
    <mergeCell ref="K35:K38"/>
    <mergeCell ref="L45:L46"/>
    <mergeCell ref="M45:M46"/>
    <mergeCell ref="E48:E49"/>
    <mergeCell ref="F48:F49"/>
    <mergeCell ref="G48:G49"/>
    <mergeCell ref="E45:E46"/>
    <mergeCell ref="E57:E58"/>
    <mergeCell ref="F57:F58"/>
    <mergeCell ref="G57:G58"/>
    <mergeCell ref="E54:E55"/>
    <mergeCell ref="F11:F12"/>
    <mergeCell ref="G11:G12"/>
    <mergeCell ref="L1:P1"/>
    <mergeCell ref="E20:E21"/>
    <mergeCell ref="E23:E24"/>
    <mergeCell ref="F14:F15"/>
    <mergeCell ref="F17:F18"/>
    <mergeCell ref="G17:G18"/>
    <mergeCell ref="F20:F21"/>
    <mergeCell ref="G20:G21"/>
    <mergeCell ref="F23:F24"/>
    <mergeCell ref="G23:G24"/>
    <mergeCell ref="F3:F4"/>
    <mergeCell ref="F6:F7"/>
    <mergeCell ref="G6:G7"/>
    <mergeCell ref="E26:E27"/>
    <mergeCell ref="G26:G27"/>
    <mergeCell ref="F45:F46"/>
    <mergeCell ref="G45:G46"/>
    <mergeCell ref="K45:K46"/>
    <mergeCell ref="F32:F33"/>
    <mergeCell ref="G32:G33"/>
    <mergeCell ref="F26:F27"/>
    <mergeCell ref="F29:F30"/>
    <mergeCell ref="G29:G30"/>
    <mergeCell ref="J45:J46"/>
    <mergeCell ref="Q14:Q15"/>
    <mergeCell ref="R14:R15"/>
    <mergeCell ref="S14:S15"/>
    <mergeCell ref="T14:T15"/>
    <mergeCell ref="Y1:AA1"/>
    <mergeCell ref="Q1:T1"/>
    <mergeCell ref="U1:X1"/>
    <mergeCell ref="Q3:Q4"/>
    <mergeCell ref="R3:R4"/>
    <mergeCell ref="S3:S4"/>
    <mergeCell ref="T3:T4"/>
    <mergeCell ref="Q6:Q7"/>
    <mergeCell ref="R6:R7"/>
    <mergeCell ref="S6:S7"/>
    <mergeCell ref="T6:T7"/>
    <mergeCell ref="Q11:Q12"/>
    <mergeCell ref="R11:R12"/>
    <mergeCell ref="S11:S12"/>
    <mergeCell ref="Q26:Q27"/>
    <mergeCell ref="R26:R27"/>
    <mergeCell ref="S26:S27"/>
    <mergeCell ref="T26:T27"/>
    <mergeCell ref="Q17:Q18"/>
    <mergeCell ref="R17:R18"/>
    <mergeCell ref="S17:S18"/>
    <mergeCell ref="T17:T18"/>
    <mergeCell ref="Q20:Q21"/>
    <mergeCell ref="R20:R21"/>
    <mergeCell ref="S20:S21"/>
    <mergeCell ref="T20:T21"/>
    <mergeCell ref="Q23:Q24"/>
    <mergeCell ref="R23:R24"/>
    <mergeCell ref="S23:S24"/>
    <mergeCell ref="P57:P58"/>
    <mergeCell ref="Q57:Q58"/>
    <mergeCell ref="S57:S58"/>
    <mergeCell ref="T57:T58"/>
    <mergeCell ref="M57:M59"/>
    <mergeCell ref="N57:N59"/>
    <mergeCell ref="O57:O59"/>
    <mergeCell ref="R57:R59"/>
    <mergeCell ref="T29:T30"/>
    <mergeCell ref="Q52:Q53"/>
    <mergeCell ref="R52:R53"/>
    <mergeCell ref="S52:S53"/>
    <mergeCell ref="T52:T53"/>
    <mergeCell ref="Q35:Q36"/>
    <mergeCell ref="R35:R36"/>
    <mergeCell ref="S35:S36"/>
    <mergeCell ref="Q29:Q30"/>
    <mergeCell ref="R29:R30"/>
    <mergeCell ref="S29:S30"/>
    <mergeCell ref="T55:T56"/>
    <mergeCell ref="N35:N38"/>
    <mergeCell ref="O35:O38"/>
    <mergeCell ref="P35:P38"/>
  </mergeCells>
  <pageMargins left="0.7" right="0.7" top="0.75" bottom="0.75" header="0.3" footer="0.3"/>
  <pageSetup paperSize="9"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Hoja3!$A$2:$A$21</xm:f>
          </x14:formula1>
          <xm:sqref>B3:B35 B42:B82 B39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D229"/>
  <sheetViews>
    <sheetView tabSelected="1" topLeftCell="G2" zoomScale="80" zoomScaleNormal="80" workbookViewId="0">
      <pane ySplit="1" topLeftCell="A159" activePane="bottomLeft" state="frozen"/>
      <selection activeCell="U1" sqref="U1"/>
      <selection pane="bottomLeft" activeCell="O164" sqref="O164"/>
    </sheetView>
  </sheetViews>
  <sheetFormatPr baseColWidth="10" defaultColWidth="11.42578125" defaultRowHeight="15" x14ac:dyDescent="0.25"/>
  <cols>
    <col min="1" max="1" width="11.42578125" style="4"/>
    <col min="2" max="2" width="26.7109375" style="4" customWidth="1"/>
    <col min="3" max="3" width="46.85546875" style="4" customWidth="1"/>
    <col min="4" max="4" width="23.140625" style="4" customWidth="1"/>
    <col min="5" max="5" width="20.5703125" style="4" customWidth="1"/>
    <col min="6" max="6" width="11.42578125" style="4" customWidth="1"/>
    <col min="7" max="7" width="37.5703125" style="4" customWidth="1"/>
    <col min="8" max="8" width="36.5703125" style="4" customWidth="1"/>
    <col min="9" max="9" width="36.140625" style="4" customWidth="1"/>
    <col min="10" max="17" width="19.28515625" style="4" customWidth="1"/>
    <col min="18" max="18" width="19.28515625" style="441" customWidth="1"/>
    <col min="19" max="19" width="19.28515625" style="254" customWidth="1"/>
    <col min="20" max="21" width="19.28515625" style="4" customWidth="1"/>
    <col min="22" max="22" width="23" style="4" customWidth="1"/>
    <col min="23" max="23" width="25.28515625" style="254" customWidth="1"/>
    <col min="24" max="24" width="19.5703125" style="4" customWidth="1"/>
    <col min="25" max="25" width="18.42578125" style="4" customWidth="1"/>
    <col min="26" max="26" width="67.7109375" style="4" customWidth="1"/>
    <col min="27" max="27" width="27.85546875" style="4" customWidth="1"/>
    <col min="28" max="28" width="25.85546875" style="4" customWidth="1"/>
    <col min="29" max="29" width="11.42578125" style="4"/>
    <col min="30" max="30" width="12" style="4" bestFit="1" customWidth="1"/>
    <col min="31" max="16383" width="11.42578125" style="4"/>
    <col min="16384" max="16384" width="9.140625" style="4" customWidth="1"/>
  </cols>
  <sheetData>
    <row r="1" spans="1:28" ht="49.5" hidden="1" customHeight="1" x14ac:dyDescent="0.25">
      <c r="A1" s="72"/>
      <c r="B1" s="72"/>
      <c r="C1" s="72"/>
      <c r="D1" s="72"/>
      <c r="E1" s="72"/>
      <c r="F1" s="72"/>
      <c r="G1" s="72"/>
      <c r="H1" s="72"/>
      <c r="I1" s="72"/>
      <c r="J1" s="72"/>
      <c r="K1" s="72"/>
      <c r="L1" s="479" t="s">
        <v>0</v>
      </c>
      <c r="M1" s="480"/>
      <c r="N1" s="480"/>
      <c r="O1" s="480"/>
      <c r="P1" s="480"/>
      <c r="Q1" s="550" t="s">
        <v>374</v>
      </c>
      <c r="R1" s="550"/>
      <c r="S1" s="550"/>
      <c r="T1" s="551"/>
      <c r="U1" s="548" t="s">
        <v>375</v>
      </c>
      <c r="V1" s="548"/>
      <c r="W1" s="548"/>
      <c r="X1" s="549"/>
      <c r="Y1" s="469" t="s">
        <v>376</v>
      </c>
      <c r="Z1" s="469"/>
      <c r="AA1" s="469"/>
      <c r="AB1" s="71" t="s">
        <v>377</v>
      </c>
    </row>
    <row r="2" spans="1:28" ht="30" x14ac:dyDescent="0.25">
      <c r="A2" s="13"/>
      <c r="B2" s="73" t="s">
        <v>6</v>
      </c>
      <c r="C2" s="73" t="s">
        <v>7</v>
      </c>
      <c r="D2" s="73" t="s">
        <v>8</v>
      </c>
      <c r="E2" s="73" t="s">
        <v>9</v>
      </c>
      <c r="F2" s="73" t="s">
        <v>10</v>
      </c>
      <c r="G2" s="244" t="s">
        <v>11</v>
      </c>
      <c r="H2" s="9" t="s">
        <v>12</v>
      </c>
      <c r="I2" s="9" t="s">
        <v>378</v>
      </c>
      <c r="J2" s="9" t="s">
        <v>14</v>
      </c>
      <c r="K2" s="9" t="s">
        <v>15</v>
      </c>
      <c r="L2" s="9" t="s">
        <v>16</v>
      </c>
      <c r="M2" s="81" t="s">
        <v>17</v>
      </c>
      <c r="N2" s="73" t="s">
        <v>18</v>
      </c>
      <c r="O2" s="73" t="s">
        <v>19</v>
      </c>
      <c r="P2" s="243" t="s">
        <v>20</v>
      </c>
      <c r="Q2" s="74" t="s">
        <v>21</v>
      </c>
      <c r="R2" s="439" t="s">
        <v>22</v>
      </c>
      <c r="S2" s="442" t="s">
        <v>23</v>
      </c>
      <c r="T2" s="245" t="s">
        <v>24</v>
      </c>
      <c r="U2" s="75" t="s">
        <v>25</v>
      </c>
      <c r="V2" s="76" t="s">
        <v>26</v>
      </c>
      <c r="W2" s="443" t="s">
        <v>27</v>
      </c>
      <c r="X2" s="77" t="s">
        <v>24</v>
      </c>
      <c r="Y2" s="78" t="s">
        <v>28</v>
      </c>
      <c r="Z2" s="78" t="s">
        <v>29</v>
      </c>
      <c r="AA2" s="79" t="s">
        <v>30</v>
      </c>
      <c r="AB2" s="80"/>
    </row>
    <row r="3" spans="1:28" ht="126" hidden="1" customHeight="1" x14ac:dyDescent="0.25">
      <c r="B3" s="17" t="s">
        <v>31</v>
      </c>
      <c r="C3" s="27" t="s">
        <v>32</v>
      </c>
      <c r="D3" s="27" t="s">
        <v>379</v>
      </c>
      <c r="E3" s="17"/>
      <c r="F3" s="27">
        <v>1946</v>
      </c>
      <c r="G3" s="10" t="s">
        <v>380</v>
      </c>
      <c r="H3" s="10" t="s">
        <v>381</v>
      </c>
      <c r="I3" s="10" t="s">
        <v>382</v>
      </c>
      <c r="J3" s="10"/>
      <c r="K3" s="51" t="s">
        <v>383</v>
      </c>
      <c r="L3" s="10" t="s">
        <v>383</v>
      </c>
      <c r="M3" s="10" t="s">
        <v>384</v>
      </c>
      <c r="N3" s="17"/>
      <c r="O3" s="17"/>
      <c r="P3" s="17"/>
      <c r="Q3" s="195"/>
      <c r="R3" s="196"/>
      <c r="S3" s="196"/>
      <c r="T3" s="208"/>
      <c r="U3" s="17"/>
      <c r="V3" s="17"/>
      <c r="W3" s="17"/>
      <c r="X3" s="259"/>
      <c r="Y3" s="17"/>
      <c r="Z3" s="17"/>
      <c r="AA3" s="17"/>
    </row>
    <row r="4" spans="1:28" ht="89.25" hidden="1" customHeight="1" x14ac:dyDescent="0.25">
      <c r="B4" s="2" t="s">
        <v>31</v>
      </c>
      <c r="C4" s="10" t="s">
        <v>46</v>
      </c>
      <c r="D4" s="10" t="s">
        <v>47</v>
      </c>
      <c r="E4" s="10"/>
      <c r="F4" s="10">
        <v>1988</v>
      </c>
      <c r="G4" s="10" t="s">
        <v>385</v>
      </c>
      <c r="H4" s="10" t="s">
        <v>386</v>
      </c>
      <c r="I4" s="10" t="s">
        <v>387</v>
      </c>
      <c r="J4" s="10"/>
      <c r="K4" s="52" t="s">
        <v>388</v>
      </c>
      <c r="L4" s="10" t="s">
        <v>388</v>
      </c>
      <c r="M4" s="10" t="s">
        <v>388</v>
      </c>
      <c r="N4" s="2"/>
      <c r="O4" s="2"/>
      <c r="P4" s="2"/>
      <c r="Q4" s="195"/>
      <c r="R4" s="196"/>
      <c r="S4" s="196"/>
      <c r="T4" s="197"/>
      <c r="U4" s="2"/>
      <c r="V4" s="2"/>
      <c r="W4" s="2"/>
      <c r="X4" s="156"/>
      <c r="Y4" s="2"/>
      <c r="Z4" s="2"/>
      <c r="AA4" s="2"/>
    </row>
    <row r="5" spans="1:28" ht="104.25" hidden="1" customHeight="1" x14ac:dyDescent="0.25">
      <c r="B5" s="2" t="s">
        <v>31</v>
      </c>
      <c r="C5" s="10" t="s">
        <v>46</v>
      </c>
      <c r="D5" s="10" t="s">
        <v>47</v>
      </c>
      <c r="E5" s="10"/>
      <c r="F5" s="10">
        <v>1941</v>
      </c>
      <c r="G5" s="10" t="s">
        <v>389</v>
      </c>
      <c r="H5" s="10"/>
      <c r="I5" s="10" t="s">
        <v>390</v>
      </c>
      <c r="J5" s="10"/>
      <c r="K5" s="51" t="s">
        <v>391</v>
      </c>
      <c r="L5" s="10" t="s">
        <v>392</v>
      </c>
      <c r="M5" s="10" t="s">
        <v>393</v>
      </c>
      <c r="N5" s="2"/>
      <c r="O5" s="2"/>
      <c r="P5" s="2"/>
      <c r="Q5" s="195"/>
      <c r="R5" s="196"/>
      <c r="S5" s="196"/>
      <c r="T5" s="197"/>
      <c r="U5" s="2"/>
      <c r="V5" s="2"/>
      <c r="W5" s="250"/>
      <c r="X5" s="156"/>
      <c r="Y5" s="2"/>
      <c r="Z5" s="2"/>
      <c r="AA5" s="2"/>
    </row>
    <row r="6" spans="1:28" ht="144.75" hidden="1" customHeight="1" x14ac:dyDescent="0.25">
      <c r="B6" s="2" t="s">
        <v>31</v>
      </c>
      <c r="C6" s="10" t="s">
        <v>46</v>
      </c>
      <c r="D6" s="10" t="s">
        <v>47</v>
      </c>
      <c r="E6" s="10"/>
      <c r="F6" s="10">
        <v>1961</v>
      </c>
      <c r="G6" s="10" t="s">
        <v>394</v>
      </c>
      <c r="H6" s="10" t="s">
        <v>395</v>
      </c>
      <c r="I6" s="10" t="s">
        <v>396</v>
      </c>
      <c r="J6" s="10"/>
      <c r="K6" s="51" t="s">
        <v>397</v>
      </c>
      <c r="L6" s="10" t="s">
        <v>398</v>
      </c>
      <c r="M6" s="10" t="s">
        <v>399</v>
      </c>
      <c r="N6" s="2"/>
      <c r="O6" s="2"/>
      <c r="P6" s="2"/>
      <c r="Q6" s="195"/>
      <c r="R6" s="196"/>
      <c r="S6" s="196"/>
      <c r="T6" s="197"/>
      <c r="U6" s="2"/>
      <c r="V6" s="2"/>
      <c r="W6" s="261"/>
      <c r="X6" s="260"/>
      <c r="Y6" s="2"/>
      <c r="Z6" s="2"/>
      <c r="AA6" s="11"/>
      <c r="AB6" s="13"/>
    </row>
    <row r="7" spans="1:28" ht="192" hidden="1" customHeight="1" x14ac:dyDescent="0.25">
      <c r="B7" s="2" t="s">
        <v>31</v>
      </c>
      <c r="C7" s="24" t="s">
        <v>46</v>
      </c>
      <c r="D7" s="10" t="s">
        <v>400</v>
      </c>
      <c r="E7" s="10"/>
      <c r="F7" s="10">
        <v>1687</v>
      </c>
      <c r="G7" s="10" t="s">
        <v>401</v>
      </c>
      <c r="H7" s="10"/>
      <c r="I7" s="10" t="s">
        <v>402</v>
      </c>
      <c r="J7" s="10"/>
      <c r="K7" s="53" t="s">
        <v>403</v>
      </c>
      <c r="L7" s="10" t="s">
        <v>404</v>
      </c>
      <c r="M7" s="10" t="s">
        <v>405</v>
      </c>
      <c r="N7" s="2"/>
      <c r="O7" s="2"/>
      <c r="P7" s="2"/>
      <c r="Q7" s="195"/>
      <c r="R7" s="196"/>
      <c r="S7" s="196"/>
      <c r="T7" s="197"/>
      <c r="U7" s="2"/>
      <c r="V7" s="2"/>
      <c r="W7" s="247"/>
      <c r="X7" s="156"/>
      <c r="Y7" s="2"/>
      <c r="Z7" s="2"/>
      <c r="AA7" s="2"/>
    </row>
    <row r="8" spans="1:28" ht="192" hidden="1" customHeight="1" x14ac:dyDescent="0.25">
      <c r="B8" s="537" t="s">
        <v>31</v>
      </c>
      <c r="C8" s="532" t="s">
        <v>46</v>
      </c>
      <c r="D8" s="532" t="s">
        <v>406</v>
      </c>
      <c r="E8" s="532"/>
      <c r="F8" s="532">
        <v>1992</v>
      </c>
      <c r="G8" s="10"/>
      <c r="H8" s="10"/>
      <c r="I8" s="10"/>
      <c r="J8" s="10"/>
      <c r="K8" s="53"/>
      <c r="L8" s="10"/>
      <c r="M8" s="10"/>
      <c r="N8" s="2"/>
      <c r="O8" s="2"/>
      <c r="P8" s="2"/>
      <c r="Q8" s="595"/>
      <c r="R8" s="595"/>
      <c r="S8" s="595"/>
      <c r="T8" s="598"/>
      <c r="U8" s="2"/>
      <c r="V8" s="2"/>
      <c r="W8" s="250"/>
      <c r="X8" s="156"/>
      <c r="Y8" s="2"/>
      <c r="Z8" s="2"/>
      <c r="AA8" s="250"/>
    </row>
    <row r="9" spans="1:28" ht="192" hidden="1" customHeight="1" x14ac:dyDescent="0.25">
      <c r="B9" s="538"/>
      <c r="C9" s="533"/>
      <c r="D9" s="533"/>
      <c r="E9" s="533"/>
      <c r="F9" s="533"/>
      <c r="G9" s="10"/>
      <c r="H9" s="10"/>
      <c r="I9" s="10"/>
      <c r="J9" s="10"/>
      <c r="K9" s="53"/>
      <c r="L9" s="10"/>
      <c r="M9" s="10"/>
      <c r="N9" s="2"/>
      <c r="O9" s="2"/>
      <c r="P9" s="2"/>
      <c r="Q9" s="596"/>
      <c r="R9" s="596"/>
      <c r="S9" s="596"/>
      <c r="T9" s="599"/>
      <c r="U9" s="2"/>
      <c r="V9" s="2"/>
      <c r="W9" s="250"/>
      <c r="X9" s="156"/>
      <c r="Y9" s="2"/>
      <c r="Z9" s="2"/>
      <c r="AA9" s="250"/>
    </row>
    <row r="10" spans="1:28" ht="100.5" hidden="1" customHeight="1" x14ac:dyDescent="0.25">
      <c r="B10" s="539"/>
      <c r="C10" s="535"/>
      <c r="D10" s="535"/>
      <c r="E10" s="535"/>
      <c r="F10" s="535"/>
      <c r="G10" s="10" t="s">
        <v>407</v>
      </c>
      <c r="H10" s="10" t="s">
        <v>408</v>
      </c>
      <c r="I10" s="10" t="s">
        <v>409</v>
      </c>
      <c r="J10" s="10"/>
      <c r="K10" s="51" t="s">
        <v>410</v>
      </c>
      <c r="L10" s="10" t="s">
        <v>411</v>
      </c>
      <c r="M10" s="10" t="s">
        <v>412</v>
      </c>
      <c r="N10" s="2"/>
      <c r="O10" s="2"/>
      <c r="P10" s="2"/>
      <c r="Q10" s="597"/>
      <c r="R10" s="597"/>
      <c r="S10" s="597"/>
      <c r="T10" s="600"/>
      <c r="U10" s="2"/>
      <c r="V10" s="2"/>
      <c r="W10" s="250"/>
      <c r="X10" s="156"/>
      <c r="Y10" s="2"/>
      <c r="Z10" s="2"/>
      <c r="AA10" s="250"/>
    </row>
    <row r="11" spans="1:28" ht="206.25" hidden="1" customHeight="1" x14ac:dyDescent="0.25">
      <c r="B11" s="2" t="s">
        <v>31</v>
      </c>
      <c r="C11" s="24" t="s">
        <v>46</v>
      </c>
      <c r="D11" s="10" t="s">
        <v>413</v>
      </c>
      <c r="E11" s="10"/>
      <c r="F11" s="10">
        <v>1990</v>
      </c>
      <c r="G11" s="10" t="s">
        <v>414</v>
      </c>
      <c r="H11" s="10" t="s">
        <v>415</v>
      </c>
      <c r="I11" s="10" t="s">
        <v>416</v>
      </c>
      <c r="J11" s="10"/>
      <c r="K11" s="54" t="s">
        <v>417</v>
      </c>
      <c r="L11" s="10" t="s">
        <v>418</v>
      </c>
      <c r="M11" s="10" t="s">
        <v>419</v>
      </c>
      <c r="N11" s="2"/>
      <c r="O11" s="2"/>
      <c r="P11" s="2"/>
      <c r="Q11" s="217"/>
      <c r="R11" s="7"/>
      <c r="S11" s="7"/>
      <c r="T11" s="216"/>
      <c r="U11" s="2"/>
      <c r="V11" s="2"/>
      <c r="W11" s="250"/>
      <c r="X11" s="156"/>
      <c r="Y11" s="2"/>
      <c r="Z11" s="2"/>
      <c r="AA11" s="250"/>
    </row>
    <row r="12" spans="1:28" ht="210" hidden="1" customHeight="1" x14ac:dyDescent="0.25">
      <c r="B12" s="2" t="s">
        <v>31</v>
      </c>
      <c r="C12" s="10" t="s">
        <v>420</v>
      </c>
      <c r="D12" s="10" t="s">
        <v>421</v>
      </c>
      <c r="E12" s="10"/>
      <c r="F12" s="10">
        <v>1933</v>
      </c>
      <c r="G12" s="10" t="s">
        <v>422</v>
      </c>
      <c r="H12" s="10" t="s">
        <v>423</v>
      </c>
      <c r="I12" s="10" t="s">
        <v>424</v>
      </c>
      <c r="J12" s="10"/>
      <c r="K12" s="52" t="s">
        <v>425</v>
      </c>
      <c r="L12" s="10" t="s">
        <v>426</v>
      </c>
      <c r="M12" s="10" t="s">
        <v>427</v>
      </c>
      <c r="N12" s="2"/>
      <c r="O12" s="2"/>
      <c r="P12" s="2"/>
      <c r="Q12" s="195"/>
      <c r="R12" s="196"/>
      <c r="S12" s="196"/>
      <c r="T12" s="197"/>
      <c r="U12" s="2"/>
      <c r="V12" s="2"/>
      <c r="W12" s="48"/>
      <c r="X12" s="156"/>
      <c r="Y12" s="2"/>
      <c r="Z12" s="2"/>
      <c r="AA12" s="2"/>
    </row>
    <row r="13" spans="1:28" ht="174.75" hidden="1" customHeight="1" x14ac:dyDescent="0.25">
      <c r="B13" s="2" t="s">
        <v>31</v>
      </c>
      <c r="C13" s="10" t="s">
        <v>46</v>
      </c>
      <c r="D13" s="10" t="s">
        <v>413</v>
      </c>
      <c r="E13" s="10"/>
      <c r="F13" s="10">
        <v>1932</v>
      </c>
      <c r="G13" s="10" t="s">
        <v>428</v>
      </c>
      <c r="H13" s="10" t="s">
        <v>429</v>
      </c>
      <c r="I13" s="10" t="s">
        <v>430</v>
      </c>
      <c r="J13" s="10"/>
      <c r="K13" s="52" t="s">
        <v>431</v>
      </c>
      <c r="L13" s="10" t="s">
        <v>432</v>
      </c>
      <c r="M13" s="27" t="s">
        <v>433</v>
      </c>
      <c r="N13" s="2"/>
      <c r="O13" s="2"/>
      <c r="P13" s="2"/>
      <c r="Q13" s="195"/>
      <c r="R13" s="196"/>
      <c r="S13" s="196"/>
      <c r="T13" s="197"/>
      <c r="U13" s="2"/>
      <c r="V13" s="2"/>
      <c r="W13" s="2"/>
      <c r="X13" s="156"/>
      <c r="Y13" s="2"/>
      <c r="Z13" s="2"/>
      <c r="AA13" s="2"/>
    </row>
    <row r="14" spans="1:28" ht="111" hidden="1" customHeight="1" x14ac:dyDescent="0.25">
      <c r="B14" s="430" t="s">
        <v>53</v>
      </c>
      <c r="C14" s="431" t="s">
        <v>46</v>
      </c>
      <c r="D14" s="430" t="s">
        <v>47</v>
      </c>
      <c r="E14" s="545" t="s">
        <v>434</v>
      </c>
      <c r="F14" s="545">
        <v>2024</v>
      </c>
      <c r="G14" s="545" t="s">
        <v>435</v>
      </c>
      <c r="H14" s="430" t="s">
        <v>436</v>
      </c>
      <c r="I14" s="430" t="s">
        <v>437</v>
      </c>
      <c r="J14" s="430"/>
      <c r="K14" s="432" t="s">
        <v>189</v>
      </c>
      <c r="L14" s="430" t="s">
        <v>189</v>
      </c>
      <c r="M14" s="430" t="s">
        <v>189</v>
      </c>
      <c r="N14" s="430" t="s">
        <v>189</v>
      </c>
      <c r="O14" s="430" t="s">
        <v>345</v>
      </c>
      <c r="P14" s="430"/>
      <c r="Q14" s="461"/>
      <c r="R14" s="461"/>
      <c r="S14" s="461"/>
      <c r="T14" s="459"/>
      <c r="U14" s="420" t="s">
        <v>438</v>
      </c>
      <c r="V14" s="421">
        <v>50</v>
      </c>
      <c r="W14" s="421" t="s">
        <v>439</v>
      </c>
      <c r="X14" s="422">
        <v>0</v>
      </c>
      <c r="Y14" s="421" t="s">
        <v>102</v>
      </c>
      <c r="Z14" s="421" t="s">
        <v>440</v>
      </c>
      <c r="AA14" s="423" t="s">
        <v>441</v>
      </c>
      <c r="AB14" s="424" t="s">
        <v>442</v>
      </c>
    </row>
    <row r="15" spans="1:28" ht="92.25" hidden="1" customHeight="1" x14ac:dyDescent="0.25">
      <c r="B15" s="430" t="s">
        <v>53</v>
      </c>
      <c r="C15" s="431" t="s">
        <v>46</v>
      </c>
      <c r="D15" s="430" t="s">
        <v>47</v>
      </c>
      <c r="E15" s="546"/>
      <c r="F15" s="546"/>
      <c r="G15" s="546"/>
      <c r="H15" s="430" t="s">
        <v>443</v>
      </c>
      <c r="I15" s="430" t="s">
        <v>444</v>
      </c>
      <c r="J15" s="430"/>
      <c r="K15" s="432" t="s">
        <v>189</v>
      </c>
      <c r="L15" s="430" t="s">
        <v>189</v>
      </c>
      <c r="M15" s="430" t="s">
        <v>189</v>
      </c>
      <c r="N15" s="430" t="s">
        <v>189</v>
      </c>
      <c r="O15" s="430" t="s">
        <v>345</v>
      </c>
      <c r="P15" s="430"/>
      <c r="Q15" s="461"/>
      <c r="R15" s="461"/>
      <c r="S15" s="461"/>
      <c r="T15" s="461"/>
      <c r="U15" s="425" t="s">
        <v>445</v>
      </c>
      <c r="V15" s="426">
        <v>100</v>
      </c>
      <c r="W15" s="426" t="s">
        <v>439</v>
      </c>
      <c r="X15" s="427">
        <v>0</v>
      </c>
      <c r="Y15" s="426" t="s">
        <v>102</v>
      </c>
      <c r="Z15" s="426" t="s">
        <v>440</v>
      </c>
      <c r="AA15" s="428" t="s">
        <v>441</v>
      </c>
      <c r="AB15" s="429" t="s">
        <v>446</v>
      </c>
    </row>
    <row r="16" spans="1:28" ht="132.75" hidden="1" customHeight="1" x14ac:dyDescent="0.25">
      <c r="B16" s="430" t="s">
        <v>53</v>
      </c>
      <c r="C16" s="431" t="s">
        <v>46</v>
      </c>
      <c r="D16" s="430" t="s">
        <v>47</v>
      </c>
      <c r="E16" s="430" t="s">
        <v>54</v>
      </c>
      <c r="F16" s="545">
        <v>1710</v>
      </c>
      <c r="G16" s="430" t="s">
        <v>447</v>
      </c>
      <c r="H16" s="430" t="s">
        <v>448</v>
      </c>
      <c r="I16" s="430" t="s">
        <v>449</v>
      </c>
      <c r="J16" s="430"/>
      <c r="K16" s="432" t="s">
        <v>189</v>
      </c>
      <c r="L16" s="430" t="s">
        <v>189</v>
      </c>
      <c r="M16" s="430" t="s">
        <v>189</v>
      </c>
      <c r="N16" s="430" t="s">
        <v>189</v>
      </c>
      <c r="O16" s="430" t="s">
        <v>345</v>
      </c>
      <c r="P16" s="433"/>
      <c r="Q16" s="450"/>
      <c r="R16" s="450"/>
      <c r="S16" s="450"/>
      <c r="T16" s="452"/>
      <c r="U16" s="425" t="s">
        <v>450</v>
      </c>
      <c r="V16" s="426">
        <v>644</v>
      </c>
      <c r="W16" s="426" t="s">
        <v>451</v>
      </c>
      <c r="X16" s="427">
        <v>0</v>
      </c>
      <c r="Y16" s="426" t="s">
        <v>102</v>
      </c>
      <c r="Z16" s="426" t="s">
        <v>452</v>
      </c>
      <c r="AA16" s="428" t="s">
        <v>453</v>
      </c>
      <c r="AB16" s="429" t="s">
        <v>454</v>
      </c>
    </row>
    <row r="17" spans="2:28" ht="97.5" hidden="1" customHeight="1" x14ac:dyDescent="0.25">
      <c r="B17" s="430" t="s">
        <v>53</v>
      </c>
      <c r="C17" s="431" t="s">
        <v>46</v>
      </c>
      <c r="D17" s="430" t="s">
        <v>47</v>
      </c>
      <c r="E17" s="430" t="s">
        <v>54</v>
      </c>
      <c r="F17" s="546"/>
      <c r="G17" s="430" t="s">
        <v>447</v>
      </c>
      <c r="H17" s="434" t="s">
        <v>455</v>
      </c>
      <c r="I17" s="430" t="s">
        <v>456</v>
      </c>
      <c r="J17" s="430"/>
      <c r="K17" s="432" t="s">
        <v>189</v>
      </c>
      <c r="L17" s="430" t="s">
        <v>189</v>
      </c>
      <c r="M17" s="430" t="s">
        <v>189</v>
      </c>
      <c r="N17" s="430" t="s">
        <v>189</v>
      </c>
      <c r="O17" s="430" t="s">
        <v>345</v>
      </c>
      <c r="P17" s="433"/>
      <c r="Q17" s="517"/>
      <c r="R17" s="517"/>
      <c r="S17" s="517"/>
      <c r="T17" s="518"/>
      <c r="U17" s="425" t="s">
        <v>455</v>
      </c>
      <c r="V17" s="426">
        <v>1</v>
      </c>
      <c r="W17" s="426" t="s">
        <v>457</v>
      </c>
      <c r="X17" s="427">
        <v>0</v>
      </c>
      <c r="Y17" s="426" t="s">
        <v>102</v>
      </c>
      <c r="Z17" s="426" t="s">
        <v>458</v>
      </c>
      <c r="AA17" s="428" t="s">
        <v>457</v>
      </c>
      <c r="AB17" s="429" t="s">
        <v>459</v>
      </c>
    </row>
    <row r="18" spans="2:28" ht="104.25" hidden="1" customHeight="1" x14ac:dyDescent="0.25">
      <c r="B18" s="430" t="s">
        <v>53</v>
      </c>
      <c r="C18" s="431" t="s">
        <v>46</v>
      </c>
      <c r="D18" s="430" t="s">
        <v>47</v>
      </c>
      <c r="E18" s="430"/>
      <c r="F18" s="430">
        <v>1830</v>
      </c>
      <c r="G18" s="430" t="s">
        <v>460</v>
      </c>
      <c r="H18" s="434" t="s">
        <v>461</v>
      </c>
      <c r="I18" s="430" t="s">
        <v>462</v>
      </c>
      <c r="J18" s="430"/>
      <c r="K18" s="432" t="s">
        <v>189</v>
      </c>
      <c r="L18" s="430" t="s">
        <v>189</v>
      </c>
      <c r="M18" s="430" t="s">
        <v>189</v>
      </c>
      <c r="N18" s="430" t="s">
        <v>345</v>
      </c>
      <c r="O18" s="430" t="s">
        <v>463</v>
      </c>
      <c r="P18" s="433"/>
      <c r="Q18" s="195"/>
      <c r="R18" s="196"/>
      <c r="S18" s="196"/>
      <c r="T18" s="197"/>
      <c r="U18" s="425" t="s">
        <v>464</v>
      </c>
      <c r="V18" s="426">
        <v>4</v>
      </c>
      <c r="W18" s="426" t="s">
        <v>453</v>
      </c>
      <c r="X18" s="427">
        <v>0</v>
      </c>
      <c r="Y18" s="426" t="s">
        <v>465</v>
      </c>
      <c r="Z18" s="426" t="s">
        <v>466</v>
      </c>
      <c r="AA18" s="428" t="s">
        <v>453</v>
      </c>
      <c r="AB18" s="429" t="s">
        <v>467</v>
      </c>
    </row>
    <row r="19" spans="2:28" ht="92.25" hidden="1" customHeight="1" x14ac:dyDescent="0.25">
      <c r="B19" s="430" t="s">
        <v>53</v>
      </c>
      <c r="C19" s="431" t="s">
        <v>46</v>
      </c>
      <c r="D19" s="430" t="s">
        <v>47</v>
      </c>
      <c r="E19" s="430" t="s">
        <v>468</v>
      </c>
      <c r="F19" s="430">
        <v>1671</v>
      </c>
      <c r="G19" s="430" t="s">
        <v>469</v>
      </c>
      <c r="H19" s="435" t="s">
        <v>470</v>
      </c>
      <c r="I19" s="430" t="s">
        <v>471</v>
      </c>
      <c r="J19" s="430"/>
      <c r="K19" s="432" t="s">
        <v>189</v>
      </c>
      <c r="L19" s="436" t="s">
        <v>472</v>
      </c>
      <c r="M19" s="430" t="s">
        <v>463</v>
      </c>
      <c r="N19" s="430" t="s">
        <v>463</v>
      </c>
      <c r="O19" s="436" t="s">
        <v>463</v>
      </c>
      <c r="P19" s="430"/>
      <c r="Q19" s="195"/>
      <c r="R19" s="196"/>
      <c r="S19" s="196"/>
      <c r="T19" s="197"/>
      <c r="U19" s="425" t="s">
        <v>473</v>
      </c>
      <c r="V19" s="426">
        <v>97</v>
      </c>
      <c r="W19" s="426" t="s">
        <v>474</v>
      </c>
      <c r="X19" s="427">
        <v>0.5</v>
      </c>
      <c r="Y19" s="426" t="s">
        <v>475</v>
      </c>
      <c r="Z19" s="426" t="s">
        <v>476</v>
      </c>
      <c r="AA19" s="428" t="s">
        <v>477</v>
      </c>
      <c r="AB19" s="429" t="s">
        <v>478</v>
      </c>
    </row>
    <row r="20" spans="2:28" ht="81" hidden="1" customHeight="1" x14ac:dyDescent="0.25">
      <c r="B20" s="2" t="s">
        <v>76</v>
      </c>
      <c r="C20" s="3" t="s">
        <v>46</v>
      </c>
      <c r="D20" s="3" t="s">
        <v>47</v>
      </c>
      <c r="E20" s="2" t="s">
        <v>468</v>
      </c>
      <c r="F20" s="3">
        <v>2188</v>
      </c>
      <c r="G20" s="3" t="s">
        <v>82</v>
      </c>
      <c r="H20" s="2" t="s">
        <v>479</v>
      </c>
      <c r="I20" s="2" t="s">
        <v>480</v>
      </c>
      <c r="J20" s="3" t="s">
        <v>481</v>
      </c>
      <c r="K20" s="1" t="s">
        <v>81</v>
      </c>
      <c r="L20" s="3" t="s">
        <v>81</v>
      </c>
      <c r="M20" s="2" t="s">
        <v>81</v>
      </c>
      <c r="N20" s="2"/>
      <c r="O20" s="2"/>
      <c r="P20" s="2"/>
      <c r="Q20" s="201"/>
      <c r="R20" s="196"/>
      <c r="S20" s="196"/>
      <c r="T20" s="197"/>
      <c r="U20" s="2"/>
      <c r="V20" s="2"/>
      <c r="W20" s="2"/>
      <c r="X20" s="2"/>
      <c r="Y20" s="2"/>
      <c r="Z20" s="2"/>
      <c r="AA20" s="2"/>
    </row>
    <row r="21" spans="2:28" ht="81" hidden="1" customHeight="1" x14ac:dyDescent="0.25">
      <c r="B21" s="2" t="s">
        <v>76</v>
      </c>
      <c r="C21" s="3" t="s">
        <v>46</v>
      </c>
      <c r="D21" s="3" t="s">
        <v>47</v>
      </c>
      <c r="E21" s="2" t="s">
        <v>54</v>
      </c>
      <c r="F21" s="3">
        <v>2188</v>
      </c>
      <c r="G21" s="3" t="s">
        <v>82</v>
      </c>
      <c r="H21" s="2" t="s">
        <v>482</v>
      </c>
      <c r="I21" s="11" t="s">
        <v>483</v>
      </c>
      <c r="J21" s="12" t="s">
        <v>484</v>
      </c>
      <c r="K21" s="55" t="s">
        <v>81</v>
      </c>
      <c r="L21" s="13" t="s">
        <v>81</v>
      </c>
      <c r="M21" s="14" t="s">
        <v>81</v>
      </c>
      <c r="N21" s="2"/>
      <c r="O21" s="2"/>
      <c r="P21" s="2"/>
      <c r="Q21" s="204"/>
      <c r="R21" s="196"/>
      <c r="S21" s="196"/>
      <c r="T21" s="197"/>
      <c r="U21" s="2"/>
      <c r="V21" s="2"/>
      <c r="W21" s="2"/>
      <c r="X21" s="2"/>
      <c r="Y21" s="2"/>
      <c r="Z21" s="2"/>
      <c r="AA21" s="2"/>
    </row>
    <row r="22" spans="2:28" ht="81" hidden="1" customHeight="1" x14ac:dyDescent="0.25">
      <c r="B22" s="2" t="s">
        <v>76</v>
      </c>
      <c r="C22" s="3" t="s">
        <v>32</v>
      </c>
      <c r="D22" s="2" t="s">
        <v>379</v>
      </c>
      <c r="E22" s="2" t="s">
        <v>54</v>
      </c>
      <c r="F22" s="2">
        <v>2187</v>
      </c>
      <c r="G22" s="2" t="s">
        <v>485</v>
      </c>
      <c r="H22" s="2" t="s">
        <v>486</v>
      </c>
      <c r="I22" s="15" t="s">
        <v>487</v>
      </c>
      <c r="J22" s="16" t="s">
        <v>484</v>
      </c>
      <c r="K22" s="1" t="s">
        <v>81</v>
      </c>
      <c r="L22" s="17" t="s">
        <v>81</v>
      </c>
      <c r="M22" s="2" t="s">
        <v>81</v>
      </c>
      <c r="N22" s="2"/>
      <c r="O22" s="2"/>
      <c r="P22" s="2"/>
      <c r="Q22" s="53"/>
      <c r="R22" s="196"/>
      <c r="S22" s="196"/>
      <c r="T22" s="196"/>
      <c r="U22" s="2"/>
      <c r="V22" s="2"/>
      <c r="W22" s="2"/>
      <c r="X22" s="156"/>
      <c r="Y22" s="2"/>
      <c r="Z22" s="2"/>
      <c r="AA22" s="2"/>
    </row>
    <row r="23" spans="2:28" ht="81" hidden="1" customHeight="1" x14ac:dyDescent="0.25">
      <c r="B23" s="2" t="s">
        <v>76</v>
      </c>
      <c r="C23" s="537" t="s">
        <v>46</v>
      </c>
      <c r="D23" s="2" t="s">
        <v>488</v>
      </c>
      <c r="E23" s="2" t="s">
        <v>54</v>
      </c>
      <c r="F23" s="2">
        <v>2100</v>
      </c>
      <c r="G23" s="2" t="s">
        <v>489</v>
      </c>
      <c r="H23" s="2" t="s">
        <v>490</v>
      </c>
      <c r="I23" s="18" t="s">
        <v>491</v>
      </c>
      <c r="J23" s="2" t="s">
        <v>484</v>
      </c>
      <c r="K23" s="1" t="s">
        <v>81</v>
      </c>
      <c r="L23" s="2" t="s">
        <v>81</v>
      </c>
      <c r="M23" s="2" t="s">
        <v>81</v>
      </c>
      <c r="N23" s="2"/>
      <c r="O23" s="2"/>
      <c r="P23" s="2"/>
      <c r="Q23" s="195"/>
      <c r="R23" s="196"/>
      <c r="S23" s="196"/>
      <c r="T23" s="197"/>
      <c r="U23" s="2"/>
      <c r="V23" s="2"/>
      <c r="W23" s="2"/>
      <c r="X23" s="2"/>
      <c r="Y23" s="2"/>
      <c r="Z23" s="2"/>
      <c r="AA23" s="48"/>
    </row>
    <row r="24" spans="2:28" ht="81" hidden="1" customHeight="1" x14ac:dyDescent="0.25">
      <c r="B24" s="2" t="s">
        <v>76</v>
      </c>
      <c r="C24" s="539"/>
      <c r="D24" s="2" t="s">
        <v>492</v>
      </c>
      <c r="E24" s="2" t="s">
        <v>493</v>
      </c>
      <c r="F24" s="2">
        <v>2064</v>
      </c>
      <c r="G24" s="2" t="s">
        <v>494</v>
      </c>
      <c r="H24" s="2" t="s">
        <v>495</v>
      </c>
      <c r="I24" s="2" t="s">
        <v>496</v>
      </c>
      <c r="J24" s="2" t="s">
        <v>484</v>
      </c>
      <c r="K24" s="1" t="s">
        <v>81</v>
      </c>
      <c r="L24" s="2" t="s">
        <v>81</v>
      </c>
      <c r="M24" s="2" t="s">
        <v>81</v>
      </c>
      <c r="N24" s="2"/>
      <c r="O24" s="2"/>
      <c r="P24" s="2"/>
      <c r="Q24" s="195"/>
      <c r="R24" s="196"/>
      <c r="S24" s="196"/>
      <c r="T24" s="197"/>
      <c r="U24" s="2"/>
      <c r="V24" s="2"/>
      <c r="W24" s="2"/>
      <c r="X24" s="2"/>
      <c r="Y24" s="2"/>
      <c r="Z24" s="2"/>
      <c r="AA24" s="2"/>
    </row>
    <row r="25" spans="2:28" ht="81" hidden="1" customHeight="1" x14ac:dyDescent="0.25">
      <c r="B25" s="2" t="s">
        <v>76</v>
      </c>
      <c r="C25" s="2" t="s">
        <v>497</v>
      </c>
      <c r="D25" s="2" t="s">
        <v>498</v>
      </c>
      <c r="E25" s="2" t="s">
        <v>499</v>
      </c>
      <c r="F25" s="2">
        <v>2156</v>
      </c>
      <c r="G25" s="2" t="s">
        <v>500</v>
      </c>
      <c r="H25" s="2" t="s">
        <v>501</v>
      </c>
      <c r="I25" s="18" t="s">
        <v>491</v>
      </c>
      <c r="J25" s="2" t="s">
        <v>484</v>
      </c>
      <c r="K25" s="1" t="s">
        <v>81</v>
      </c>
      <c r="L25" s="2" t="s">
        <v>81</v>
      </c>
      <c r="M25" s="2" t="s">
        <v>81</v>
      </c>
      <c r="N25" s="2"/>
      <c r="O25" s="2"/>
      <c r="P25" s="2"/>
      <c r="Q25" s="201"/>
      <c r="R25" s="196"/>
      <c r="S25" s="196"/>
      <c r="T25" s="197"/>
      <c r="U25" s="2"/>
      <c r="V25" s="2"/>
      <c r="W25" s="2"/>
      <c r="X25" s="156"/>
      <c r="Y25" s="2"/>
      <c r="Z25" s="2"/>
      <c r="AA25" s="2"/>
    </row>
    <row r="26" spans="2:28" s="126" customFormat="1" ht="64.5" hidden="1" customHeight="1" x14ac:dyDescent="0.25">
      <c r="B26" s="19" t="s">
        <v>86</v>
      </c>
      <c r="C26" s="188" t="s">
        <v>46</v>
      </c>
      <c r="D26" s="189" t="s">
        <v>47</v>
      </c>
      <c r="E26" s="19"/>
      <c r="F26" s="173">
        <v>1811</v>
      </c>
      <c r="G26" s="174" t="s">
        <v>95</v>
      </c>
      <c r="H26" s="175" t="s">
        <v>502</v>
      </c>
      <c r="I26" s="175"/>
      <c r="J26" s="30"/>
      <c r="K26" s="30"/>
      <c r="L26" s="176" t="s">
        <v>503</v>
      </c>
      <c r="M26" s="177" t="s">
        <v>504</v>
      </c>
      <c r="N26" s="177" t="s">
        <v>504</v>
      </c>
      <c r="O26" s="19"/>
      <c r="P26" s="146"/>
      <c r="Q26" s="21"/>
      <c r="R26" s="196"/>
      <c r="S26" s="225"/>
      <c r="T26" s="197"/>
      <c r="U26" s="19"/>
      <c r="V26" s="19"/>
      <c r="W26" s="19"/>
      <c r="X26" s="19"/>
      <c r="Y26" s="19"/>
      <c r="Z26" s="19"/>
      <c r="AA26" s="19"/>
    </row>
    <row r="27" spans="2:28" s="126" customFormat="1" ht="152.25" hidden="1" customHeight="1" x14ac:dyDescent="0.25">
      <c r="B27" s="19" t="s">
        <v>86</v>
      </c>
      <c r="C27" s="188" t="s">
        <v>46</v>
      </c>
      <c r="D27" s="189" t="s">
        <v>413</v>
      </c>
      <c r="E27" s="19"/>
      <c r="F27" s="178">
        <v>1813</v>
      </c>
      <c r="G27" s="179" t="s">
        <v>505</v>
      </c>
      <c r="H27" s="248" t="s">
        <v>506</v>
      </c>
      <c r="I27" s="181" t="s">
        <v>507</v>
      </c>
      <c r="J27" s="30"/>
      <c r="K27" s="30"/>
      <c r="L27" s="176" t="s">
        <v>508</v>
      </c>
      <c r="M27" s="177" t="s">
        <v>509</v>
      </c>
      <c r="N27" s="177" t="s">
        <v>509</v>
      </c>
      <c r="O27" s="19"/>
      <c r="P27" s="146"/>
      <c r="Q27" s="240"/>
      <c r="R27" s="239"/>
      <c r="S27" s="271"/>
      <c r="T27" s="197"/>
      <c r="U27" s="19"/>
      <c r="V27" s="19"/>
      <c r="W27" s="19"/>
      <c r="X27" s="19"/>
      <c r="Y27" s="19"/>
      <c r="Z27" s="19"/>
      <c r="AA27" s="19"/>
    </row>
    <row r="28" spans="2:28" s="126" customFormat="1" ht="34.5" hidden="1" customHeight="1" x14ac:dyDescent="0.25">
      <c r="B28" s="19" t="s">
        <v>86</v>
      </c>
      <c r="C28" s="188" t="s">
        <v>46</v>
      </c>
      <c r="D28" s="189" t="s">
        <v>406</v>
      </c>
      <c r="E28" s="19"/>
      <c r="F28" s="582">
        <v>1803</v>
      </c>
      <c r="G28" s="555" t="s">
        <v>510</v>
      </c>
      <c r="H28" s="248" t="s">
        <v>511</v>
      </c>
      <c r="I28" s="181" t="s">
        <v>512</v>
      </c>
      <c r="J28" s="30"/>
      <c r="K28" s="30"/>
      <c r="L28" s="182" t="s">
        <v>513</v>
      </c>
      <c r="M28" s="183" t="s">
        <v>514</v>
      </c>
      <c r="N28" s="183" t="s">
        <v>514</v>
      </c>
      <c r="O28" s="19"/>
      <c r="P28" s="146"/>
      <c r="Q28" s="512"/>
      <c r="R28" s="559"/>
      <c r="S28" s="146"/>
      <c r="T28" s="561"/>
      <c r="U28" s="19"/>
      <c r="V28" s="19"/>
      <c r="W28" s="19"/>
      <c r="X28" s="19"/>
      <c r="Y28" s="19"/>
      <c r="Z28" s="19"/>
      <c r="AA28" s="19"/>
    </row>
    <row r="29" spans="2:28" s="126" customFormat="1" ht="15" hidden="1" customHeight="1" x14ac:dyDescent="0.25">
      <c r="B29" s="19" t="s">
        <v>86</v>
      </c>
      <c r="C29" s="189" t="s">
        <v>46</v>
      </c>
      <c r="D29" s="189" t="s">
        <v>406</v>
      </c>
      <c r="E29" s="19"/>
      <c r="F29" s="583"/>
      <c r="G29" s="556"/>
      <c r="H29" s="248" t="s">
        <v>515</v>
      </c>
      <c r="I29" s="181" t="s">
        <v>516</v>
      </c>
      <c r="J29" s="19"/>
      <c r="K29" s="19"/>
      <c r="L29" s="182" t="s">
        <v>513</v>
      </c>
      <c r="M29" s="183" t="s">
        <v>514</v>
      </c>
      <c r="N29" s="183" t="s">
        <v>514</v>
      </c>
      <c r="O29" s="19"/>
      <c r="P29" s="146"/>
      <c r="Q29" s="512"/>
      <c r="R29" s="560"/>
      <c r="S29" s="146"/>
      <c r="T29" s="562"/>
      <c r="U29" s="19"/>
      <c r="V29" s="19"/>
      <c r="W29" s="19"/>
      <c r="X29" s="19"/>
      <c r="Y29" s="19"/>
      <c r="Z29" s="19"/>
      <c r="AA29" s="19"/>
    </row>
    <row r="30" spans="2:28" s="126" customFormat="1" ht="60" hidden="1" x14ac:dyDescent="0.25">
      <c r="B30" s="19" t="s">
        <v>86</v>
      </c>
      <c r="C30" s="188" t="s">
        <v>46</v>
      </c>
      <c r="D30" s="189" t="s">
        <v>47</v>
      </c>
      <c r="E30" s="19"/>
      <c r="F30" s="178">
        <v>1865</v>
      </c>
      <c r="G30" s="182" t="s">
        <v>517</v>
      </c>
      <c r="H30" s="182" t="s">
        <v>518</v>
      </c>
      <c r="I30" s="181" t="s">
        <v>519</v>
      </c>
      <c r="J30" s="30"/>
      <c r="K30" s="30"/>
      <c r="L30" s="182" t="s">
        <v>503</v>
      </c>
      <c r="M30" s="183" t="s">
        <v>520</v>
      </c>
      <c r="N30" s="183" t="s">
        <v>520</v>
      </c>
      <c r="O30" s="19"/>
      <c r="P30" s="146"/>
      <c r="Q30" s="240"/>
      <c r="R30" s="196"/>
      <c r="S30" s="7"/>
      <c r="T30" s="197"/>
      <c r="U30" s="19"/>
      <c r="V30" s="19"/>
      <c r="W30" s="19"/>
      <c r="X30" s="19"/>
      <c r="Y30" s="19"/>
      <c r="Z30" s="19"/>
      <c r="AA30" s="19"/>
    </row>
    <row r="31" spans="2:28" s="126" customFormat="1" ht="60.75" hidden="1" customHeight="1" x14ac:dyDescent="0.25">
      <c r="B31" s="19" t="s">
        <v>86</v>
      </c>
      <c r="C31" s="188" t="s">
        <v>46</v>
      </c>
      <c r="D31" s="189" t="s">
        <v>521</v>
      </c>
      <c r="E31" s="190"/>
      <c r="F31" s="178">
        <v>1844</v>
      </c>
      <c r="G31" s="182" t="s">
        <v>522</v>
      </c>
      <c r="H31" s="180" t="s">
        <v>523</v>
      </c>
      <c r="I31" s="181" t="s">
        <v>524</v>
      </c>
      <c r="J31" s="19"/>
      <c r="K31" s="19"/>
      <c r="L31" s="182" t="s">
        <v>525</v>
      </c>
      <c r="M31" s="183" t="s">
        <v>526</v>
      </c>
      <c r="N31" s="183" t="s">
        <v>526</v>
      </c>
      <c r="O31" s="19"/>
      <c r="P31" s="146"/>
      <c r="Q31" s="224"/>
      <c r="R31" s="196"/>
      <c r="S31" s="249"/>
      <c r="T31" s="197"/>
      <c r="U31" s="19"/>
      <c r="V31" s="19"/>
      <c r="W31" s="19"/>
      <c r="X31" s="19"/>
      <c r="Y31" s="19"/>
      <c r="Z31" s="19"/>
      <c r="AA31" s="19"/>
    </row>
    <row r="32" spans="2:28" s="126" customFormat="1" ht="120" hidden="1" x14ac:dyDescent="0.25">
      <c r="B32" s="19" t="s">
        <v>86</v>
      </c>
      <c r="C32" s="188" t="s">
        <v>32</v>
      </c>
      <c r="D32" s="189" t="s">
        <v>527</v>
      </c>
      <c r="E32" s="190"/>
      <c r="F32" s="178">
        <v>1868</v>
      </c>
      <c r="G32" s="182" t="s">
        <v>528</v>
      </c>
      <c r="H32" s="184" t="s">
        <v>529</v>
      </c>
      <c r="I32" s="181" t="s">
        <v>530</v>
      </c>
      <c r="J32" s="30"/>
      <c r="K32" s="30"/>
      <c r="L32" s="182" t="s">
        <v>503</v>
      </c>
      <c r="M32" s="183" t="s">
        <v>531</v>
      </c>
      <c r="N32" s="183" t="s">
        <v>531</v>
      </c>
      <c r="O32" s="19"/>
      <c r="P32" s="146"/>
      <c r="Q32" s="224"/>
      <c r="S32" s="229"/>
      <c r="T32" s="197"/>
      <c r="U32" s="19"/>
      <c r="V32" s="19"/>
      <c r="W32" s="19"/>
      <c r="X32" s="19"/>
      <c r="Y32" s="19"/>
      <c r="Z32" s="19"/>
      <c r="AA32" s="19"/>
    </row>
    <row r="33" spans="2:28" s="126" customFormat="1" ht="60" hidden="1" x14ac:dyDescent="0.25">
      <c r="B33" s="19" t="s">
        <v>86</v>
      </c>
      <c r="C33" s="188" t="s">
        <v>420</v>
      </c>
      <c r="D33" s="189" t="s">
        <v>532</v>
      </c>
      <c r="E33" s="190"/>
      <c r="F33" s="584">
        <v>1872</v>
      </c>
      <c r="G33" s="557" t="s">
        <v>533</v>
      </c>
      <c r="H33" s="175" t="s">
        <v>534</v>
      </c>
      <c r="I33" s="181" t="s">
        <v>535</v>
      </c>
      <c r="J33" s="19"/>
      <c r="K33" s="19"/>
      <c r="L33" s="182" t="s">
        <v>503</v>
      </c>
      <c r="M33" s="183" t="s">
        <v>503</v>
      </c>
      <c r="N33" s="183" t="s">
        <v>503</v>
      </c>
      <c r="O33" s="19"/>
      <c r="P33" s="146"/>
      <c r="Q33" s="512"/>
      <c r="R33" s="513"/>
      <c r="S33" s="132"/>
      <c r="T33" s="515"/>
      <c r="U33" s="19"/>
      <c r="V33" s="19"/>
      <c r="W33" s="19"/>
      <c r="X33" s="19"/>
      <c r="Y33" s="19"/>
      <c r="Z33" s="19"/>
      <c r="AA33" s="19"/>
    </row>
    <row r="34" spans="2:28" s="126" customFormat="1" ht="45" hidden="1" x14ac:dyDescent="0.25">
      <c r="B34" s="19" t="s">
        <v>86</v>
      </c>
      <c r="C34" s="189" t="s">
        <v>536</v>
      </c>
      <c r="D34" s="189" t="s">
        <v>532</v>
      </c>
      <c r="E34" s="190"/>
      <c r="F34" s="585"/>
      <c r="G34" s="558"/>
      <c r="H34" s="180" t="s">
        <v>537</v>
      </c>
      <c r="I34" s="185" t="s">
        <v>538</v>
      </c>
      <c r="J34" s="30"/>
      <c r="K34" s="30"/>
      <c r="L34" s="182" t="s">
        <v>503</v>
      </c>
      <c r="M34" s="183" t="s">
        <v>503</v>
      </c>
      <c r="N34" s="183" t="s">
        <v>503</v>
      </c>
      <c r="O34" s="19"/>
      <c r="P34" s="146"/>
      <c r="Q34" s="512"/>
      <c r="R34" s="514"/>
      <c r="S34" s="132"/>
      <c r="T34" s="516"/>
      <c r="U34" s="19"/>
      <c r="V34" s="19"/>
      <c r="W34" s="19"/>
      <c r="X34" s="19"/>
      <c r="Y34" s="19"/>
      <c r="Z34" s="19"/>
      <c r="AA34" s="19"/>
    </row>
    <row r="35" spans="2:28" s="126" customFormat="1" ht="121.5" hidden="1" customHeight="1" x14ac:dyDescent="0.25">
      <c r="B35" s="19" t="s">
        <v>98</v>
      </c>
      <c r="C35" s="30" t="s">
        <v>46</v>
      </c>
      <c r="D35" s="30" t="s">
        <v>488</v>
      </c>
      <c r="E35" s="30" t="s">
        <v>34</v>
      </c>
      <c r="F35" s="547">
        <v>1718</v>
      </c>
      <c r="G35" s="552" t="s">
        <v>539</v>
      </c>
      <c r="H35" s="30" t="s">
        <v>540</v>
      </c>
      <c r="I35" s="186" t="s">
        <v>541</v>
      </c>
      <c r="J35" s="186" t="s">
        <v>102</v>
      </c>
      <c r="K35" s="552" t="s">
        <v>90</v>
      </c>
      <c r="L35" s="552" t="s">
        <v>90</v>
      </c>
      <c r="M35" s="547" t="s">
        <v>90</v>
      </c>
      <c r="N35" s="19"/>
      <c r="O35" s="19"/>
      <c r="P35" s="19"/>
      <c r="Q35" s="461"/>
      <c r="R35" s="474"/>
      <c r="S35" s="474"/>
      <c r="T35" s="475"/>
      <c r="U35" s="537"/>
      <c r="V35" s="537"/>
      <c r="W35" s="537"/>
      <c r="X35" s="601"/>
      <c r="Y35" s="13"/>
      <c r="Z35" s="13"/>
      <c r="AA35" s="303"/>
      <c r="AB35" s="4"/>
    </row>
    <row r="36" spans="2:28" s="126" customFormat="1" ht="15" hidden="1" customHeight="1" x14ac:dyDescent="0.25">
      <c r="B36" s="19" t="s">
        <v>98</v>
      </c>
      <c r="C36" s="30" t="s">
        <v>46</v>
      </c>
      <c r="D36" s="30" t="s">
        <v>488</v>
      </c>
      <c r="E36" s="30" t="s">
        <v>106</v>
      </c>
      <c r="F36" s="547"/>
      <c r="G36" s="553"/>
      <c r="H36" s="30" t="s">
        <v>542</v>
      </c>
      <c r="I36" s="187" t="s">
        <v>541</v>
      </c>
      <c r="J36" s="187" t="s">
        <v>102</v>
      </c>
      <c r="K36" s="553"/>
      <c r="L36" s="553"/>
      <c r="M36" s="547"/>
      <c r="N36" s="19"/>
      <c r="O36" s="19"/>
      <c r="P36" s="19"/>
      <c r="Q36" s="461"/>
      <c r="R36" s="461"/>
      <c r="S36" s="461"/>
      <c r="T36" s="461"/>
      <c r="U36" s="539"/>
      <c r="V36" s="539"/>
      <c r="W36" s="539"/>
      <c r="X36" s="602"/>
      <c r="Y36" s="13"/>
      <c r="Z36" s="13"/>
      <c r="AA36" s="303"/>
      <c r="AB36" s="4"/>
    </row>
    <row r="37" spans="2:28" s="126" customFormat="1" ht="75" hidden="1" x14ac:dyDescent="0.25">
      <c r="B37" s="19" t="s">
        <v>98</v>
      </c>
      <c r="C37" s="30" t="s">
        <v>46</v>
      </c>
      <c r="D37" s="30" t="s">
        <v>488</v>
      </c>
      <c r="E37" s="30" t="s">
        <v>106</v>
      </c>
      <c r="F37" s="547"/>
      <c r="G37" s="554"/>
      <c r="H37" s="30" t="s">
        <v>543</v>
      </c>
      <c r="I37" s="187" t="s">
        <v>541</v>
      </c>
      <c r="J37" s="187" t="s">
        <v>102</v>
      </c>
      <c r="K37" s="554"/>
      <c r="L37" s="554"/>
      <c r="M37" s="547"/>
      <c r="N37" s="19"/>
      <c r="O37" s="19"/>
      <c r="P37" s="19"/>
      <c r="Q37" s="489"/>
      <c r="R37" s="460"/>
      <c r="S37" s="460"/>
      <c r="T37" s="460"/>
      <c r="U37" s="2"/>
      <c r="V37" s="2"/>
      <c r="W37" s="2"/>
      <c r="X37" s="260"/>
      <c r="Y37" s="17"/>
      <c r="Z37" s="304"/>
      <c r="AA37" s="303"/>
      <c r="AB37" s="4"/>
    </row>
    <row r="38" spans="2:28" ht="45" hidden="1" customHeight="1" x14ac:dyDescent="0.25">
      <c r="B38" s="2" t="s">
        <v>98</v>
      </c>
      <c r="C38" s="10" t="s">
        <v>46</v>
      </c>
      <c r="D38" s="15" t="s">
        <v>102</v>
      </c>
      <c r="E38" s="10" t="s">
        <v>106</v>
      </c>
      <c r="F38" s="10">
        <v>1722</v>
      </c>
      <c r="G38" s="10" t="s">
        <v>544</v>
      </c>
      <c r="H38" s="10" t="s">
        <v>545</v>
      </c>
      <c r="I38" s="10" t="s">
        <v>546</v>
      </c>
      <c r="J38" s="25" t="s">
        <v>102</v>
      </c>
      <c r="K38" s="32"/>
      <c r="L38" s="24" t="s">
        <v>547</v>
      </c>
      <c r="M38" s="10" t="s">
        <v>547</v>
      </c>
      <c r="N38" s="2"/>
      <c r="O38" s="2"/>
      <c r="P38" s="2"/>
      <c r="Q38" s="53"/>
      <c r="R38" s="207"/>
      <c r="S38" s="207"/>
      <c r="T38" s="208"/>
      <c r="U38" s="2"/>
      <c r="V38" s="2"/>
      <c r="W38" s="2"/>
      <c r="X38" s="260"/>
      <c r="Y38" s="2"/>
      <c r="Z38" s="17"/>
      <c r="AA38" s="303"/>
    </row>
    <row r="39" spans="2:28" ht="60.75" hidden="1" customHeight="1" x14ac:dyDescent="0.25">
      <c r="B39" s="2" t="s">
        <v>98</v>
      </c>
      <c r="C39" s="10" t="s">
        <v>46</v>
      </c>
      <c r="D39" s="10" t="s">
        <v>413</v>
      </c>
      <c r="E39" s="10" t="s">
        <v>106</v>
      </c>
      <c r="F39" s="10">
        <v>1730</v>
      </c>
      <c r="G39" s="10" t="s">
        <v>548</v>
      </c>
      <c r="H39" s="10" t="s">
        <v>549</v>
      </c>
      <c r="I39" s="10" t="s">
        <v>550</v>
      </c>
      <c r="J39" s="25" t="s">
        <v>102</v>
      </c>
      <c r="K39" s="25"/>
      <c r="L39" s="25" t="s">
        <v>547</v>
      </c>
      <c r="M39" s="10" t="s">
        <v>547</v>
      </c>
      <c r="N39" s="2"/>
      <c r="O39" s="2"/>
      <c r="P39" s="2"/>
      <c r="Q39" s="195"/>
      <c r="R39" s="196"/>
      <c r="S39" s="196"/>
      <c r="T39" s="197"/>
      <c r="U39" s="2"/>
      <c r="V39" s="2"/>
      <c r="W39" s="2"/>
      <c r="X39" s="2"/>
      <c r="Y39" s="2"/>
      <c r="Z39" s="2"/>
      <c r="AA39" s="2"/>
    </row>
    <row r="40" spans="2:28" ht="167.25" hidden="1" customHeight="1" x14ac:dyDescent="0.25">
      <c r="B40" s="2" t="s">
        <v>98</v>
      </c>
      <c r="C40" s="10" t="s">
        <v>46</v>
      </c>
      <c r="D40" s="10" t="s">
        <v>105</v>
      </c>
      <c r="E40" s="10" t="s">
        <v>551</v>
      </c>
      <c r="F40" s="536">
        <v>1732</v>
      </c>
      <c r="G40" s="536" t="s">
        <v>552</v>
      </c>
      <c r="H40" s="10" t="s">
        <v>553</v>
      </c>
      <c r="I40" s="25" t="s">
        <v>554</v>
      </c>
      <c r="J40" s="25" t="s">
        <v>102</v>
      </c>
      <c r="K40" s="25"/>
      <c r="L40" s="25" t="s">
        <v>102</v>
      </c>
      <c r="M40" s="10" t="s">
        <v>102</v>
      </c>
      <c r="N40" s="2"/>
      <c r="O40" s="2"/>
      <c r="P40" s="2"/>
      <c r="Q40" s="474"/>
      <c r="R40" s="474"/>
      <c r="S40" s="474"/>
      <c r="T40" s="475"/>
      <c r="U40" s="2"/>
      <c r="V40" s="2"/>
      <c r="W40" s="2"/>
      <c r="X40" s="2"/>
      <c r="Y40" s="2"/>
      <c r="Z40" s="2"/>
      <c r="AA40" s="2"/>
    </row>
    <row r="41" spans="2:28" ht="105" hidden="1" x14ac:dyDescent="0.25">
      <c r="B41" s="2" t="s">
        <v>98</v>
      </c>
      <c r="C41" s="10" t="s">
        <v>46</v>
      </c>
      <c r="D41" s="10" t="s">
        <v>105</v>
      </c>
      <c r="E41" s="10" t="s">
        <v>551</v>
      </c>
      <c r="F41" s="536"/>
      <c r="G41" s="536"/>
      <c r="H41" s="10" t="s">
        <v>555</v>
      </c>
      <c r="I41" s="25" t="s">
        <v>102</v>
      </c>
      <c r="J41" s="25" t="s">
        <v>102</v>
      </c>
      <c r="K41" s="25" t="s">
        <v>556</v>
      </c>
      <c r="L41" s="25" t="s">
        <v>556</v>
      </c>
      <c r="M41" s="10" t="s">
        <v>556</v>
      </c>
      <c r="N41" s="2"/>
      <c r="O41" s="2"/>
      <c r="P41" s="2"/>
      <c r="Q41" s="461"/>
      <c r="R41" s="461"/>
      <c r="S41" s="461"/>
      <c r="T41" s="461"/>
      <c r="U41" s="2"/>
      <c r="V41" s="2"/>
      <c r="W41" s="305"/>
      <c r="X41" s="156"/>
      <c r="Y41" s="2"/>
      <c r="Z41" s="2"/>
      <c r="AA41" s="306"/>
    </row>
    <row r="42" spans="2:28" ht="15" hidden="1" customHeight="1" x14ac:dyDescent="0.25">
      <c r="B42" s="2" t="s">
        <v>98</v>
      </c>
      <c r="C42" s="10" t="s">
        <v>46</v>
      </c>
      <c r="D42" s="10" t="s">
        <v>105</v>
      </c>
      <c r="E42" s="10" t="s">
        <v>551</v>
      </c>
      <c r="F42" s="536"/>
      <c r="G42" s="536"/>
      <c r="H42" s="10" t="s">
        <v>557</v>
      </c>
      <c r="I42" s="25" t="s">
        <v>102</v>
      </c>
      <c r="J42" s="25" t="s">
        <v>102</v>
      </c>
      <c r="K42" s="25"/>
      <c r="L42" s="25" t="s">
        <v>102</v>
      </c>
      <c r="M42" s="10" t="s">
        <v>102</v>
      </c>
      <c r="N42" s="2"/>
      <c r="O42" s="2"/>
      <c r="P42" s="2"/>
      <c r="Q42" s="489"/>
      <c r="R42" s="460"/>
      <c r="S42" s="460"/>
      <c r="T42" s="460"/>
      <c r="U42" s="2"/>
      <c r="V42" s="2"/>
      <c r="W42" s="2"/>
      <c r="X42" s="2"/>
      <c r="Y42" s="2"/>
      <c r="Z42" s="2"/>
      <c r="AA42" s="2"/>
    </row>
    <row r="43" spans="2:28" ht="15" hidden="1" customHeight="1" x14ac:dyDescent="0.25">
      <c r="B43" s="2" t="s">
        <v>98</v>
      </c>
      <c r="C43" s="536" t="s">
        <v>46</v>
      </c>
      <c r="D43" s="536" t="s">
        <v>105</v>
      </c>
      <c r="E43" s="10" t="s">
        <v>34</v>
      </c>
      <c r="F43" s="536">
        <v>1793</v>
      </c>
      <c r="G43" s="536" t="s">
        <v>558</v>
      </c>
      <c r="H43" s="10" t="s">
        <v>559</v>
      </c>
      <c r="I43" s="25" t="s">
        <v>560</v>
      </c>
      <c r="J43" s="25" t="s">
        <v>102</v>
      </c>
      <c r="K43" s="25" t="s">
        <v>90</v>
      </c>
      <c r="L43" s="25" t="s">
        <v>102</v>
      </c>
      <c r="M43" s="10" t="s">
        <v>102</v>
      </c>
      <c r="N43" s="2"/>
      <c r="O43" s="2"/>
      <c r="P43" s="2"/>
      <c r="Q43" s="461"/>
      <c r="R43" s="461"/>
      <c r="S43" s="461"/>
      <c r="T43" s="459"/>
      <c r="U43" s="2"/>
      <c r="V43" s="2"/>
      <c r="W43" s="2"/>
      <c r="X43" s="2"/>
      <c r="Y43" s="2"/>
      <c r="Z43" s="2"/>
      <c r="AA43" s="2"/>
    </row>
    <row r="44" spans="2:28" ht="45.75" hidden="1" customHeight="1" x14ac:dyDescent="0.2">
      <c r="B44" s="2" t="s">
        <v>98</v>
      </c>
      <c r="C44" s="536"/>
      <c r="D44" s="536"/>
      <c r="E44" s="10" t="s">
        <v>561</v>
      </c>
      <c r="F44" s="536"/>
      <c r="G44" s="536"/>
      <c r="H44" s="10" t="s">
        <v>562</v>
      </c>
      <c r="I44" s="25" t="s">
        <v>560</v>
      </c>
      <c r="J44" s="25" t="s">
        <v>102</v>
      </c>
      <c r="K44" s="25"/>
      <c r="L44" s="25" t="s">
        <v>102</v>
      </c>
      <c r="M44" s="10" t="s">
        <v>102</v>
      </c>
      <c r="N44" s="2"/>
      <c r="O44" s="2"/>
      <c r="P44" s="2"/>
      <c r="Q44" s="489"/>
      <c r="R44" s="460"/>
      <c r="S44" s="460"/>
      <c r="T44" s="460"/>
      <c r="U44" s="307"/>
      <c r="V44" s="308"/>
      <c r="W44" s="308"/>
      <c r="X44" s="156"/>
      <c r="Y44" s="2"/>
      <c r="Z44" s="2"/>
      <c r="AA44" s="2"/>
    </row>
    <row r="45" spans="2:28" ht="15" hidden="1" customHeight="1" x14ac:dyDescent="0.2">
      <c r="B45" s="2" t="s">
        <v>98</v>
      </c>
      <c r="C45" s="10" t="s">
        <v>46</v>
      </c>
      <c r="D45" s="10" t="s">
        <v>105</v>
      </c>
      <c r="E45" s="10" t="s">
        <v>563</v>
      </c>
      <c r="F45" s="536">
        <v>1797</v>
      </c>
      <c r="G45" s="536" t="s">
        <v>564</v>
      </c>
      <c r="H45" s="10" t="s">
        <v>565</v>
      </c>
      <c r="I45" s="532" t="s">
        <v>566</v>
      </c>
      <c r="J45" s="25" t="s">
        <v>102</v>
      </c>
      <c r="K45" s="532" t="s">
        <v>90</v>
      </c>
      <c r="L45" s="532" t="s">
        <v>90</v>
      </c>
      <c r="M45" s="536" t="s">
        <v>90</v>
      </c>
      <c r="N45" s="2"/>
      <c r="O45" s="2"/>
      <c r="P45" s="2"/>
      <c r="Q45" s="461"/>
      <c r="R45" s="461"/>
      <c r="S45" s="461"/>
      <c r="T45" s="459"/>
      <c r="U45" s="307"/>
      <c r="V45" s="309"/>
      <c r="W45" s="309"/>
      <c r="X45" s="156"/>
      <c r="Y45" s="2"/>
      <c r="Z45" s="2"/>
      <c r="AA45" s="2"/>
    </row>
    <row r="46" spans="2:28" ht="15" hidden="1" customHeight="1" x14ac:dyDescent="0.25">
      <c r="B46" s="2" t="s">
        <v>98</v>
      </c>
      <c r="C46" s="10" t="s">
        <v>46</v>
      </c>
      <c r="D46" s="10" t="s">
        <v>105</v>
      </c>
      <c r="E46" s="10" t="s">
        <v>563</v>
      </c>
      <c r="F46" s="536"/>
      <c r="G46" s="536"/>
      <c r="H46" s="10" t="s">
        <v>567</v>
      </c>
      <c r="I46" s="533"/>
      <c r="J46" s="25" t="s">
        <v>102</v>
      </c>
      <c r="K46" s="533"/>
      <c r="L46" s="533"/>
      <c r="M46" s="536"/>
      <c r="N46" s="2"/>
      <c r="O46" s="2"/>
      <c r="P46" s="2"/>
      <c r="Q46" s="461"/>
      <c r="R46" s="461"/>
      <c r="S46" s="461"/>
      <c r="T46" s="461"/>
      <c r="U46" s="2"/>
      <c r="V46" s="2"/>
      <c r="W46" s="156"/>
      <c r="X46" s="156"/>
      <c r="Y46" s="2"/>
      <c r="Z46" s="2"/>
      <c r="AA46" s="2"/>
    </row>
    <row r="47" spans="2:28" ht="60.75" hidden="1" customHeight="1" x14ac:dyDescent="0.25">
      <c r="B47" s="2" t="s">
        <v>98</v>
      </c>
      <c r="C47" s="10" t="s">
        <v>46</v>
      </c>
      <c r="D47" s="10" t="s">
        <v>105</v>
      </c>
      <c r="E47" s="10" t="s">
        <v>563</v>
      </c>
      <c r="F47" s="536"/>
      <c r="G47" s="536"/>
      <c r="H47" s="10" t="s">
        <v>568</v>
      </c>
      <c r="I47" s="533"/>
      <c r="J47" s="25" t="s">
        <v>102</v>
      </c>
      <c r="K47" s="533"/>
      <c r="L47" s="533"/>
      <c r="M47" s="536"/>
      <c r="N47" s="2"/>
      <c r="O47" s="2"/>
      <c r="P47" s="2"/>
      <c r="Q47" s="461"/>
      <c r="R47" s="461"/>
      <c r="S47" s="461"/>
      <c r="T47" s="461"/>
      <c r="U47" s="2"/>
      <c r="V47" s="2"/>
      <c r="W47" s="156"/>
      <c r="X47" s="156"/>
      <c r="Y47" s="2"/>
      <c r="Z47" s="2"/>
      <c r="AA47" s="310"/>
    </row>
    <row r="48" spans="2:28" ht="45" hidden="1" x14ac:dyDescent="0.25">
      <c r="B48" s="2" t="s">
        <v>98</v>
      </c>
      <c r="C48" s="10" t="s">
        <v>46</v>
      </c>
      <c r="D48" s="10" t="s">
        <v>105</v>
      </c>
      <c r="E48" s="10" t="s">
        <v>563</v>
      </c>
      <c r="F48" s="536"/>
      <c r="G48" s="536"/>
      <c r="H48" s="10" t="s">
        <v>569</v>
      </c>
      <c r="I48" s="533"/>
      <c r="J48" s="25" t="s">
        <v>102</v>
      </c>
      <c r="K48" s="533"/>
      <c r="L48" s="533"/>
      <c r="M48" s="536"/>
      <c r="N48" s="2"/>
      <c r="O48" s="2"/>
      <c r="P48" s="2"/>
      <c r="Q48" s="461"/>
      <c r="R48" s="461"/>
      <c r="S48" s="461"/>
      <c r="T48" s="461"/>
      <c r="U48" s="2"/>
      <c r="V48" s="2"/>
      <c r="W48" s="156"/>
      <c r="X48" s="156"/>
      <c r="Y48" s="2"/>
      <c r="Z48" s="2"/>
      <c r="AA48" s="2"/>
    </row>
    <row r="49" spans="2:28" ht="15" hidden="1" customHeight="1" x14ac:dyDescent="0.25">
      <c r="B49" s="2" t="s">
        <v>98</v>
      </c>
      <c r="C49" s="10" t="s">
        <v>46</v>
      </c>
      <c r="D49" s="10" t="s">
        <v>105</v>
      </c>
      <c r="E49" s="10" t="s">
        <v>563</v>
      </c>
      <c r="F49" s="536"/>
      <c r="G49" s="536"/>
      <c r="H49" s="10" t="s">
        <v>570</v>
      </c>
      <c r="I49" s="533"/>
      <c r="J49" s="25" t="s">
        <v>102</v>
      </c>
      <c r="K49" s="533"/>
      <c r="L49" s="533"/>
      <c r="M49" s="536"/>
      <c r="N49" s="2"/>
      <c r="O49" s="2"/>
      <c r="P49" s="2"/>
      <c r="Q49" s="461"/>
      <c r="R49" s="461"/>
      <c r="S49" s="461"/>
      <c r="T49" s="461"/>
      <c r="U49" s="537"/>
      <c r="V49" s="537"/>
      <c r="W49" s="603"/>
      <c r="X49" s="603"/>
      <c r="Y49" s="2"/>
      <c r="Z49" s="537"/>
      <c r="AA49" s="311"/>
      <c r="AB49" s="94"/>
    </row>
    <row r="50" spans="2:28" ht="15" hidden="1" customHeight="1" x14ac:dyDescent="0.25">
      <c r="B50" s="2" t="s">
        <v>98</v>
      </c>
      <c r="C50" s="10" t="s">
        <v>46</v>
      </c>
      <c r="D50" s="10" t="s">
        <v>105</v>
      </c>
      <c r="E50" s="10" t="s">
        <v>563</v>
      </c>
      <c r="F50" s="536"/>
      <c r="G50" s="536"/>
      <c r="H50" s="10" t="s">
        <v>571</v>
      </c>
      <c r="I50" s="535"/>
      <c r="J50" s="25" t="s">
        <v>102</v>
      </c>
      <c r="K50" s="535"/>
      <c r="L50" s="535"/>
      <c r="M50" s="536"/>
      <c r="N50" s="2"/>
      <c r="O50" s="2"/>
      <c r="P50" s="2"/>
      <c r="Q50" s="489"/>
      <c r="R50" s="460"/>
      <c r="S50" s="460"/>
      <c r="T50" s="460"/>
      <c r="U50" s="538"/>
      <c r="V50" s="538"/>
      <c r="W50" s="604"/>
      <c r="X50" s="604"/>
      <c r="Y50" s="2"/>
      <c r="Z50" s="538"/>
      <c r="AA50" s="311"/>
      <c r="AB50" s="94"/>
    </row>
    <row r="51" spans="2:28" ht="15" hidden="1" customHeight="1" x14ac:dyDescent="0.25">
      <c r="B51" s="2" t="s">
        <v>98</v>
      </c>
      <c r="C51" s="10" t="s">
        <v>46</v>
      </c>
      <c r="D51" s="10" t="s">
        <v>492</v>
      </c>
      <c r="E51" s="10" t="s">
        <v>563</v>
      </c>
      <c r="F51" s="10">
        <v>1799</v>
      </c>
      <c r="G51" s="10" t="s">
        <v>492</v>
      </c>
      <c r="H51" s="10" t="s">
        <v>572</v>
      </c>
      <c r="I51" s="28" t="s">
        <v>102</v>
      </c>
      <c r="J51" s="25" t="s">
        <v>102</v>
      </c>
      <c r="K51" s="25" t="s">
        <v>90</v>
      </c>
      <c r="L51" s="25" t="s">
        <v>90</v>
      </c>
      <c r="M51" s="10" t="s">
        <v>90</v>
      </c>
      <c r="N51" s="2"/>
      <c r="O51" s="2"/>
      <c r="P51" s="2"/>
      <c r="Q51" s="195"/>
      <c r="R51" s="196"/>
      <c r="S51" s="196"/>
      <c r="T51" s="197"/>
      <c r="U51" s="538"/>
      <c r="V51" s="538"/>
      <c r="W51" s="604"/>
      <c r="X51" s="604"/>
      <c r="Y51" s="2"/>
      <c r="Z51" s="538"/>
      <c r="AA51" s="311"/>
      <c r="AB51" s="94"/>
    </row>
    <row r="52" spans="2:28" ht="15" hidden="1" customHeight="1" x14ac:dyDescent="0.25">
      <c r="B52" s="2" t="s">
        <v>98</v>
      </c>
      <c r="C52" s="10" t="s">
        <v>420</v>
      </c>
      <c r="D52" s="10" t="s">
        <v>573</v>
      </c>
      <c r="E52" s="10" t="s">
        <v>574</v>
      </c>
      <c r="F52" s="10">
        <v>1809</v>
      </c>
      <c r="G52" s="10" t="s">
        <v>575</v>
      </c>
      <c r="H52" s="10" t="s">
        <v>576</v>
      </c>
      <c r="I52" s="25" t="s">
        <v>577</v>
      </c>
      <c r="J52" s="25" t="s">
        <v>102</v>
      </c>
      <c r="K52" s="25" t="s">
        <v>90</v>
      </c>
      <c r="L52" s="25" t="s">
        <v>90</v>
      </c>
      <c r="M52" s="10" t="s">
        <v>90</v>
      </c>
      <c r="N52" s="2"/>
      <c r="O52" s="2"/>
      <c r="P52" s="2"/>
      <c r="Q52" s="195"/>
      <c r="R52" s="196"/>
      <c r="S52" s="196"/>
      <c r="T52" s="197"/>
      <c r="U52" s="539"/>
      <c r="V52" s="539"/>
      <c r="W52" s="605"/>
      <c r="X52" s="605"/>
      <c r="Y52" s="2"/>
      <c r="Z52" s="539"/>
      <c r="AA52" s="311"/>
      <c r="AB52" s="94"/>
    </row>
    <row r="53" spans="2:28" ht="60" hidden="1" x14ac:dyDescent="0.25">
      <c r="B53" s="2" t="s">
        <v>98</v>
      </c>
      <c r="C53" s="10" t="s">
        <v>32</v>
      </c>
      <c r="D53" s="10" t="s">
        <v>379</v>
      </c>
      <c r="E53" s="10" t="s">
        <v>103</v>
      </c>
      <c r="F53" s="10">
        <v>1817</v>
      </c>
      <c r="G53" s="10" t="s">
        <v>578</v>
      </c>
      <c r="H53" s="10" t="s">
        <v>579</v>
      </c>
      <c r="I53" s="28" t="s">
        <v>102</v>
      </c>
      <c r="J53" s="25" t="s">
        <v>102</v>
      </c>
      <c r="K53" s="25" t="s">
        <v>90</v>
      </c>
      <c r="L53" s="25" t="s">
        <v>90</v>
      </c>
      <c r="M53" s="10" t="s">
        <v>90</v>
      </c>
      <c r="N53" s="2"/>
      <c r="O53" s="2"/>
      <c r="P53" s="2"/>
      <c r="Q53" s="195"/>
      <c r="R53" s="196"/>
      <c r="S53" s="196"/>
      <c r="T53" s="197"/>
      <c r="U53" s="2"/>
      <c r="V53" s="2"/>
      <c r="W53" s="156"/>
      <c r="X53" s="156"/>
      <c r="Y53" s="2"/>
      <c r="Z53" s="2"/>
      <c r="AA53" s="2"/>
    </row>
    <row r="54" spans="2:28" ht="15" hidden="1" customHeight="1" x14ac:dyDescent="0.25">
      <c r="B54" s="2" t="s">
        <v>98</v>
      </c>
      <c r="C54" s="10" t="s">
        <v>32</v>
      </c>
      <c r="D54" s="10" t="s">
        <v>33</v>
      </c>
      <c r="E54" s="10" t="s">
        <v>103</v>
      </c>
      <c r="F54" s="10">
        <v>1818</v>
      </c>
      <c r="G54" s="10" t="s">
        <v>99</v>
      </c>
      <c r="H54" s="10" t="s">
        <v>104</v>
      </c>
      <c r="I54" s="25" t="s">
        <v>101</v>
      </c>
      <c r="J54" s="25" t="s">
        <v>102</v>
      </c>
      <c r="K54" s="25" t="s">
        <v>90</v>
      </c>
      <c r="L54" s="25" t="s">
        <v>90</v>
      </c>
      <c r="M54" s="10" t="s">
        <v>90</v>
      </c>
      <c r="N54" s="2"/>
      <c r="O54" s="2"/>
      <c r="P54" s="2"/>
      <c r="Q54" s="195"/>
      <c r="R54" s="196"/>
      <c r="S54" s="196"/>
      <c r="T54" s="197"/>
      <c r="U54" s="2"/>
      <c r="V54" s="2"/>
      <c r="W54" s="156"/>
      <c r="X54" s="156"/>
      <c r="Y54" s="2"/>
      <c r="Z54" s="2"/>
      <c r="AA54" s="2"/>
    </row>
    <row r="55" spans="2:28" ht="48" hidden="1" customHeight="1" x14ac:dyDescent="0.25">
      <c r="B55" s="2" t="s">
        <v>98</v>
      </c>
      <c r="C55" s="10" t="s">
        <v>32</v>
      </c>
      <c r="D55" s="10" t="s">
        <v>580</v>
      </c>
      <c r="E55" s="536" t="s">
        <v>34</v>
      </c>
      <c r="F55" s="536">
        <v>1821</v>
      </c>
      <c r="G55" s="536" t="s">
        <v>581</v>
      </c>
      <c r="H55" s="10" t="s">
        <v>582</v>
      </c>
      <c r="I55" s="532" t="s">
        <v>583</v>
      </c>
      <c r="J55" s="25" t="s">
        <v>102</v>
      </c>
      <c r="K55" s="532" t="s">
        <v>90</v>
      </c>
      <c r="L55" s="532" t="s">
        <v>90</v>
      </c>
      <c r="M55" s="536" t="s">
        <v>90</v>
      </c>
      <c r="N55" s="2"/>
      <c r="O55" s="2"/>
      <c r="P55" s="2"/>
      <c r="Q55" s="474"/>
      <c r="R55" s="474"/>
      <c r="S55" s="474"/>
      <c r="T55" s="475"/>
      <c r="U55" s="2"/>
      <c r="V55" s="2"/>
      <c r="W55" s="156"/>
      <c r="X55" s="156"/>
      <c r="Y55" s="2"/>
      <c r="Z55" s="2"/>
      <c r="AA55" s="2"/>
    </row>
    <row r="56" spans="2:28" ht="75" hidden="1" x14ac:dyDescent="0.25">
      <c r="B56" s="2" t="s">
        <v>98</v>
      </c>
      <c r="C56" s="10" t="s">
        <v>32</v>
      </c>
      <c r="D56" s="10" t="s">
        <v>580</v>
      </c>
      <c r="E56" s="536"/>
      <c r="F56" s="536"/>
      <c r="G56" s="536"/>
      <c r="H56" s="10" t="s">
        <v>584</v>
      </c>
      <c r="I56" s="535"/>
      <c r="J56" s="25" t="s">
        <v>102</v>
      </c>
      <c r="K56" s="535"/>
      <c r="L56" s="535"/>
      <c r="M56" s="536"/>
      <c r="N56" s="2"/>
      <c r="O56" s="2"/>
      <c r="P56" s="2"/>
      <c r="Q56" s="489"/>
      <c r="R56" s="460"/>
      <c r="S56" s="460"/>
      <c r="T56" s="460"/>
      <c r="U56" s="2"/>
      <c r="V56" s="2"/>
      <c r="W56" s="312"/>
      <c r="X56" s="2"/>
      <c r="Y56" s="2"/>
      <c r="Z56" s="2"/>
      <c r="AA56" s="312"/>
    </row>
    <row r="57" spans="2:28" ht="15" hidden="1" customHeight="1" x14ac:dyDescent="0.25">
      <c r="B57" s="2" t="s">
        <v>98</v>
      </c>
      <c r="C57" s="10" t="s">
        <v>32</v>
      </c>
      <c r="D57" s="10" t="s">
        <v>585</v>
      </c>
      <c r="E57" s="10" t="s">
        <v>103</v>
      </c>
      <c r="F57" s="536">
        <v>1823</v>
      </c>
      <c r="G57" s="536" t="s">
        <v>586</v>
      </c>
      <c r="H57" s="10" t="s">
        <v>587</v>
      </c>
      <c r="I57" s="25" t="s">
        <v>588</v>
      </c>
      <c r="J57" s="25" t="s">
        <v>102</v>
      </c>
      <c r="K57" s="25" t="s">
        <v>90</v>
      </c>
      <c r="L57" s="25" t="s">
        <v>90</v>
      </c>
      <c r="M57" s="10" t="s">
        <v>90</v>
      </c>
      <c r="N57" s="2"/>
      <c r="O57" s="2"/>
      <c r="P57" s="2"/>
      <c r="Q57" s="461"/>
      <c r="R57" s="461"/>
      <c r="S57" s="461"/>
      <c r="T57" s="459"/>
      <c r="U57" s="2"/>
      <c r="V57" s="2"/>
      <c r="W57" s="48"/>
      <c r="X57" s="2"/>
      <c r="Y57" s="2"/>
      <c r="Z57" s="2"/>
      <c r="AA57" s="11"/>
      <c r="AB57" s="13"/>
    </row>
    <row r="58" spans="2:28" ht="15" hidden="1" customHeight="1" x14ac:dyDescent="0.25">
      <c r="B58" s="2" t="s">
        <v>98</v>
      </c>
      <c r="C58" s="10" t="s">
        <v>32</v>
      </c>
      <c r="D58" s="10" t="s">
        <v>585</v>
      </c>
      <c r="E58" s="10" t="s">
        <v>34</v>
      </c>
      <c r="F58" s="536"/>
      <c r="G58" s="536"/>
      <c r="H58" s="10" t="s">
        <v>589</v>
      </c>
      <c r="I58" s="25" t="s">
        <v>588</v>
      </c>
      <c r="J58" s="25" t="s">
        <v>102</v>
      </c>
      <c r="K58" s="25" t="s">
        <v>90</v>
      </c>
      <c r="L58" s="25" t="s">
        <v>90</v>
      </c>
      <c r="M58" s="10" t="s">
        <v>90</v>
      </c>
      <c r="N58" s="2"/>
      <c r="O58" s="2"/>
      <c r="P58" s="2"/>
      <c r="Q58" s="461"/>
      <c r="R58" s="461"/>
      <c r="S58" s="461"/>
      <c r="T58" s="461"/>
      <c r="U58" s="2"/>
      <c r="V58" s="2"/>
      <c r="W58" s="313"/>
      <c r="X58" s="2"/>
      <c r="Y58" s="2"/>
      <c r="Z58" s="2"/>
      <c r="AA58" s="11"/>
      <c r="AB58" s="115"/>
    </row>
    <row r="59" spans="2:28" ht="60.75" hidden="1" customHeight="1" x14ac:dyDescent="0.25">
      <c r="B59" s="2" t="s">
        <v>98</v>
      </c>
      <c r="C59" s="10" t="s">
        <v>32</v>
      </c>
      <c r="D59" s="10" t="s">
        <v>585</v>
      </c>
      <c r="E59" s="10" t="s">
        <v>590</v>
      </c>
      <c r="F59" s="536"/>
      <c r="G59" s="536"/>
      <c r="H59" s="10" t="s">
        <v>591</v>
      </c>
      <c r="I59" s="25" t="s">
        <v>588</v>
      </c>
      <c r="J59" s="25" t="s">
        <v>102</v>
      </c>
      <c r="K59" s="25" t="s">
        <v>90</v>
      </c>
      <c r="L59" s="25" t="s">
        <v>90</v>
      </c>
      <c r="M59" s="10" t="s">
        <v>90</v>
      </c>
      <c r="N59" s="2"/>
      <c r="O59" s="2"/>
      <c r="P59" s="2"/>
      <c r="Q59" s="489"/>
      <c r="R59" s="460"/>
      <c r="S59" s="460"/>
      <c r="T59" s="460"/>
      <c r="U59" s="314"/>
      <c r="V59" s="314"/>
      <c r="W59" s="2"/>
      <c r="X59" s="156"/>
      <c r="Y59" s="2"/>
      <c r="Z59" s="2"/>
      <c r="AA59" s="11"/>
      <c r="AB59" s="13"/>
    </row>
    <row r="60" spans="2:28" ht="45" hidden="1" x14ac:dyDescent="0.25">
      <c r="B60" s="2" t="s">
        <v>98</v>
      </c>
      <c r="C60" s="10" t="s">
        <v>32</v>
      </c>
      <c r="D60" s="10" t="s">
        <v>521</v>
      </c>
      <c r="E60" s="536" t="s">
        <v>592</v>
      </c>
      <c r="F60" s="536">
        <v>1825</v>
      </c>
      <c r="G60" s="536" t="s">
        <v>593</v>
      </c>
      <c r="H60" s="10" t="s">
        <v>594</v>
      </c>
      <c r="I60" s="532" t="s">
        <v>595</v>
      </c>
      <c r="J60" s="25" t="s">
        <v>102</v>
      </c>
      <c r="K60" s="532" t="s">
        <v>90</v>
      </c>
      <c r="L60" s="532" t="s">
        <v>90</v>
      </c>
      <c r="M60" s="536" t="s">
        <v>90</v>
      </c>
      <c r="N60" s="2"/>
      <c r="O60" s="2"/>
      <c r="P60" s="2"/>
      <c r="Q60" s="461"/>
      <c r="R60" s="461"/>
      <c r="S60" s="461"/>
      <c r="T60" s="459"/>
      <c r="U60" s="314"/>
      <c r="V60" s="314"/>
      <c r="W60" s="2"/>
      <c r="X60" s="156"/>
      <c r="Y60" s="2"/>
      <c r="Z60" s="2"/>
      <c r="AA60" s="11"/>
      <c r="AB60" s="115"/>
    </row>
    <row r="61" spans="2:28" ht="45" hidden="1" x14ac:dyDescent="0.2">
      <c r="B61" s="2" t="s">
        <v>98</v>
      </c>
      <c r="C61" s="10" t="s">
        <v>32</v>
      </c>
      <c r="D61" s="10" t="s">
        <v>521</v>
      </c>
      <c r="E61" s="536"/>
      <c r="F61" s="536"/>
      <c r="G61" s="536"/>
      <c r="H61" s="10" t="s">
        <v>596</v>
      </c>
      <c r="I61" s="533"/>
      <c r="J61" s="25" t="s">
        <v>102</v>
      </c>
      <c r="K61" s="533"/>
      <c r="L61" s="533"/>
      <c r="M61" s="536"/>
      <c r="N61" s="2"/>
      <c r="O61" s="2"/>
      <c r="P61" s="2"/>
      <c r="Q61" s="461"/>
      <c r="R61" s="461"/>
      <c r="S61" s="461"/>
      <c r="T61" s="461"/>
      <c r="U61" s="315"/>
      <c r="V61" s="316"/>
      <c r="W61" s="317"/>
      <c r="X61" s="156"/>
      <c r="Y61" s="2"/>
      <c r="Z61" s="2"/>
      <c r="AA61" s="2"/>
    </row>
    <row r="62" spans="2:28" ht="45" hidden="1" x14ac:dyDescent="0.2">
      <c r="B62" s="2" t="s">
        <v>98</v>
      </c>
      <c r="C62" s="10" t="s">
        <v>32</v>
      </c>
      <c r="D62" s="10" t="s">
        <v>521</v>
      </c>
      <c r="E62" s="536"/>
      <c r="F62" s="536"/>
      <c r="G62" s="536"/>
      <c r="H62" s="10" t="s">
        <v>597</v>
      </c>
      <c r="I62" s="533"/>
      <c r="J62" s="25" t="s">
        <v>102</v>
      </c>
      <c r="K62" s="533"/>
      <c r="L62" s="533"/>
      <c r="M62" s="536"/>
      <c r="N62" s="2"/>
      <c r="O62" s="2"/>
      <c r="P62" s="2"/>
      <c r="Q62" s="461"/>
      <c r="R62" s="461"/>
      <c r="S62" s="461"/>
      <c r="T62" s="461"/>
      <c r="U62" s="315"/>
      <c r="V62" s="315"/>
      <c r="W62" s="318"/>
      <c r="X62" s="156"/>
      <c r="Y62" s="2"/>
      <c r="Z62" s="2"/>
      <c r="AA62" s="2"/>
    </row>
    <row r="63" spans="2:28" ht="60.75" hidden="1" customHeight="1" x14ac:dyDescent="0.2">
      <c r="B63" s="2" t="s">
        <v>98</v>
      </c>
      <c r="C63" s="10" t="s">
        <v>32</v>
      </c>
      <c r="D63" s="10" t="s">
        <v>521</v>
      </c>
      <c r="E63" s="536"/>
      <c r="F63" s="536"/>
      <c r="G63" s="536"/>
      <c r="H63" s="10" t="s">
        <v>598</v>
      </c>
      <c r="I63" s="535"/>
      <c r="J63" s="25" t="s">
        <v>102</v>
      </c>
      <c r="K63" s="535"/>
      <c r="L63" s="535"/>
      <c r="M63" s="536"/>
      <c r="N63" s="2"/>
      <c r="O63" s="2"/>
      <c r="P63" s="2"/>
      <c r="Q63" s="489"/>
      <c r="R63" s="460"/>
      <c r="S63" s="460"/>
      <c r="T63" s="460"/>
      <c r="U63" s="315"/>
      <c r="V63" s="315"/>
      <c r="W63" s="318"/>
      <c r="X63" s="156"/>
      <c r="Y63" s="2"/>
      <c r="Z63" s="2"/>
      <c r="AA63" s="2"/>
    </row>
    <row r="64" spans="2:28" ht="45.75" hidden="1" customHeight="1" x14ac:dyDescent="0.25">
      <c r="B64" s="2" t="s">
        <v>98</v>
      </c>
      <c r="C64" s="10" t="s">
        <v>599</v>
      </c>
      <c r="D64" s="10" t="s">
        <v>600</v>
      </c>
      <c r="E64" s="10" t="s">
        <v>574</v>
      </c>
      <c r="F64" s="536">
        <v>1847</v>
      </c>
      <c r="G64" s="536" t="s">
        <v>601</v>
      </c>
      <c r="H64" s="10" t="s">
        <v>602</v>
      </c>
      <c r="I64" s="532" t="s">
        <v>603</v>
      </c>
      <c r="J64" s="25" t="s">
        <v>102</v>
      </c>
      <c r="K64" s="532" t="s">
        <v>90</v>
      </c>
      <c r="L64" s="532" t="s">
        <v>90</v>
      </c>
      <c r="M64" s="536" t="s">
        <v>90</v>
      </c>
      <c r="N64" s="2"/>
      <c r="O64" s="2"/>
      <c r="P64" s="2"/>
      <c r="Q64" s="461"/>
      <c r="R64" s="461"/>
      <c r="S64" s="461"/>
      <c r="T64" s="459"/>
      <c r="U64" s="10"/>
      <c r="V64" s="10"/>
      <c r="W64" s="2"/>
      <c r="X64" s="156"/>
      <c r="Y64" s="2"/>
      <c r="Z64" s="2"/>
      <c r="AA64" s="11"/>
      <c r="AB64" s="449"/>
    </row>
    <row r="65" spans="2:28" ht="60.75" hidden="1" customHeight="1" x14ac:dyDescent="0.25">
      <c r="B65" s="2" t="s">
        <v>98</v>
      </c>
      <c r="C65" s="10" t="s">
        <v>599</v>
      </c>
      <c r="D65" s="10" t="s">
        <v>600</v>
      </c>
      <c r="E65" s="10" t="s">
        <v>574</v>
      </c>
      <c r="F65" s="536"/>
      <c r="G65" s="536"/>
      <c r="H65" s="10" t="s">
        <v>604</v>
      </c>
      <c r="I65" s="533"/>
      <c r="J65" s="25" t="s">
        <v>102</v>
      </c>
      <c r="K65" s="533"/>
      <c r="L65" s="533"/>
      <c r="M65" s="536"/>
      <c r="N65" s="2"/>
      <c r="O65" s="2"/>
      <c r="P65" s="2"/>
      <c r="Q65" s="461"/>
      <c r="R65" s="461"/>
      <c r="S65" s="461"/>
      <c r="T65" s="461"/>
      <c r="U65" s="10"/>
      <c r="V65" s="10"/>
      <c r="W65" s="2"/>
      <c r="X65" s="156"/>
      <c r="Y65" s="2"/>
      <c r="Z65" s="2"/>
      <c r="AA65" s="11"/>
      <c r="AB65" s="449"/>
    </row>
    <row r="66" spans="2:28" ht="45.75" hidden="1" customHeight="1" x14ac:dyDescent="0.25">
      <c r="B66" s="2" t="s">
        <v>98</v>
      </c>
      <c r="C66" s="10" t="s">
        <v>599</v>
      </c>
      <c r="D66" s="10" t="s">
        <v>600</v>
      </c>
      <c r="E66" s="10" t="s">
        <v>574</v>
      </c>
      <c r="F66" s="536"/>
      <c r="G66" s="536"/>
      <c r="H66" s="10" t="s">
        <v>605</v>
      </c>
      <c r="I66" s="533"/>
      <c r="J66" s="25" t="s">
        <v>102</v>
      </c>
      <c r="K66" s="533"/>
      <c r="L66" s="533"/>
      <c r="M66" s="536"/>
      <c r="N66" s="2"/>
      <c r="O66" s="2"/>
      <c r="P66" s="2"/>
      <c r="Q66" s="461"/>
      <c r="R66" s="461"/>
      <c r="S66" s="461"/>
      <c r="T66" s="461"/>
      <c r="U66" s="10"/>
      <c r="V66" s="10"/>
      <c r="W66" s="2"/>
      <c r="X66" s="156"/>
      <c r="Y66" s="2"/>
      <c r="Z66" s="2"/>
      <c r="AA66" s="11"/>
      <c r="AB66" s="449"/>
    </row>
    <row r="67" spans="2:28" ht="15" hidden="1" customHeight="1" x14ac:dyDescent="0.25">
      <c r="B67" s="2" t="s">
        <v>98</v>
      </c>
      <c r="C67" s="10" t="s">
        <v>599</v>
      </c>
      <c r="D67" s="10" t="s">
        <v>600</v>
      </c>
      <c r="E67" s="10" t="s">
        <v>574</v>
      </c>
      <c r="F67" s="536"/>
      <c r="G67" s="536"/>
      <c r="H67" s="10" t="s">
        <v>606</v>
      </c>
      <c r="I67" s="533"/>
      <c r="J67" s="25" t="s">
        <v>102</v>
      </c>
      <c r="K67" s="533"/>
      <c r="L67" s="533"/>
      <c r="M67" s="536"/>
      <c r="N67" s="2"/>
      <c r="O67" s="2"/>
      <c r="P67" s="2"/>
      <c r="Q67" s="461"/>
      <c r="R67" s="461"/>
      <c r="S67" s="461"/>
      <c r="T67" s="461"/>
      <c r="U67" s="10"/>
      <c r="V67" s="10"/>
      <c r="W67" s="2"/>
      <c r="X67" s="319"/>
      <c r="Y67" s="2"/>
      <c r="Z67" s="2"/>
      <c r="AA67" s="11"/>
      <c r="AB67" s="449"/>
    </row>
    <row r="68" spans="2:28" ht="45.75" hidden="1" customHeight="1" x14ac:dyDescent="0.25">
      <c r="B68" s="2" t="s">
        <v>98</v>
      </c>
      <c r="C68" s="10" t="s">
        <v>599</v>
      </c>
      <c r="D68" s="10" t="s">
        <v>600</v>
      </c>
      <c r="E68" s="10" t="s">
        <v>574</v>
      </c>
      <c r="F68" s="536"/>
      <c r="G68" s="536"/>
      <c r="H68" s="10" t="s">
        <v>607</v>
      </c>
      <c r="I68" s="535"/>
      <c r="J68" s="25" t="s">
        <v>102</v>
      </c>
      <c r="K68" s="535"/>
      <c r="L68" s="535"/>
      <c r="M68" s="536"/>
      <c r="N68" s="2"/>
      <c r="O68" s="2"/>
      <c r="P68" s="2"/>
      <c r="Q68" s="489"/>
      <c r="R68" s="460"/>
      <c r="S68" s="460"/>
      <c r="T68" s="460"/>
      <c r="U68" s="2"/>
      <c r="V68" s="2"/>
      <c r="W68" s="48"/>
      <c r="X68" s="2"/>
      <c r="Y68" s="2"/>
      <c r="Z68" s="2"/>
      <c r="AA68" s="48"/>
    </row>
    <row r="69" spans="2:28" ht="213" hidden="1" customHeight="1" x14ac:dyDescent="0.25">
      <c r="B69" s="2" t="s">
        <v>98</v>
      </c>
      <c r="C69" s="10" t="s">
        <v>497</v>
      </c>
      <c r="D69" s="10" t="s">
        <v>608</v>
      </c>
      <c r="E69" s="2" t="s">
        <v>608</v>
      </c>
      <c r="F69" s="10">
        <v>1856</v>
      </c>
      <c r="G69" s="10" t="s">
        <v>609</v>
      </c>
      <c r="H69" s="10" t="s">
        <v>610</v>
      </c>
      <c r="I69" s="25" t="s">
        <v>611</v>
      </c>
      <c r="J69" s="25" t="s">
        <v>102</v>
      </c>
      <c r="K69" s="25"/>
      <c r="L69" s="25" t="s">
        <v>102</v>
      </c>
      <c r="M69" s="10" t="s">
        <v>102</v>
      </c>
      <c r="N69" s="3"/>
      <c r="O69" s="3"/>
      <c r="P69" s="3"/>
      <c r="Q69" s="195"/>
      <c r="R69" s="196"/>
      <c r="S69" s="196"/>
      <c r="T69" s="197"/>
      <c r="U69" s="2"/>
      <c r="V69" s="2"/>
      <c r="W69" s="48"/>
      <c r="X69" s="2"/>
      <c r="Y69" s="2"/>
      <c r="Z69" s="2"/>
      <c r="AA69" s="48"/>
    </row>
    <row r="70" spans="2:28" ht="60" hidden="1" x14ac:dyDescent="0.25">
      <c r="B70" s="2" t="s">
        <v>109</v>
      </c>
      <c r="C70" s="14" t="s">
        <v>32</v>
      </c>
      <c r="D70" s="2" t="s">
        <v>379</v>
      </c>
      <c r="E70" s="2" t="s">
        <v>34</v>
      </c>
      <c r="F70" s="2">
        <v>1924</v>
      </c>
      <c r="G70" s="2" t="s">
        <v>612</v>
      </c>
      <c r="H70" s="2" t="s">
        <v>613</v>
      </c>
      <c r="I70" s="2" t="s">
        <v>121</v>
      </c>
      <c r="J70" s="2"/>
      <c r="K70" s="1"/>
      <c r="L70" s="11"/>
      <c r="M70" s="11"/>
      <c r="N70" s="13"/>
      <c r="O70" s="13"/>
      <c r="P70" s="13"/>
      <c r="Q70" s="195"/>
      <c r="R70" s="196"/>
      <c r="S70" s="196"/>
      <c r="T70" s="197"/>
      <c r="U70" s="320"/>
      <c r="V70" s="320"/>
      <c r="W70" s="320"/>
      <c r="X70" s="321"/>
      <c r="Y70" s="2"/>
      <c r="Z70" s="2"/>
      <c r="AA70" s="48"/>
    </row>
    <row r="71" spans="2:28" ht="60" hidden="1" x14ac:dyDescent="0.25">
      <c r="B71" s="2" t="s">
        <v>109</v>
      </c>
      <c r="C71" s="14" t="s">
        <v>32</v>
      </c>
      <c r="D71" s="2" t="s">
        <v>521</v>
      </c>
      <c r="E71" s="2" t="s">
        <v>34</v>
      </c>
      <c r="F71" s="2">
        <v>2063</v>
      </c>
      <c r="G71" s="2" t="s">
        <v>614</v>
      </c>
      <c r="H71" s="2" t="s">
        <v>615</v>
      </c>
      <c r="I71" s="2" t="s">
        <v>121</v>
      </c>
      <c r="J71" s="2"/>
      <c r="K71" s="1"/>
      <c r="L71" s="11"/>
      <c r="M71" s="11"/>
      <c r="N71" s="13"/>
      <c r="O71" s="13"/>
      <c r="P71" s="13"/>
      <c r="Q71" s="195"/>
      <c r="R71" s="196"/>
      <c r="S71" s="196"/>
      <c r="T71" s="197"/>
      <c r="U71" s="320"/>
      <c r="V71" s="320"/>
      <c r="W71" s="320"/>
      <c r="X71" s="321"/>
      <c r="Y71" s="2"/>
      <c r="Z71" s="2"/>
      <c r="AA71" s="2"/>
    </row>
    <row r="72" spans="2:28" ht="290.25" hidden="1" customHeight="1" x14ac:dyDescent="0.25">
      <c r="B72" s="2" t="s">
        <v>109</v>
      </c>
      <c r="C72" s="14" t="s">
        <v>46</v>
      </c>
      <c r="D72" s="2" t="s">
        <v>406</v>
      </c>
      <c r="E72" s="2" t="s">
        <v>34</v>
      </c>
      <c r="F72" s="2">
        <v>2051</v>
      </c>
      <c r="G72" s="2" t="s">
        <v>616</v>
      </c>
      <c r="H72" s="2" t="s">
        <v>617</v>
      </c>
      <c r="I72" s="2" t="s">
        <v>618</v>
      </c>
      <c r="J72" s="2"/>
      <c r="K72" s="1" t="s">
        <v>90</v>
      </c>
      <c r="L72" s="11" t="s">
        <v>90</v>
      </c>
      <c r="M72" s="11"/>
      <c r="N72" s="13"/>
      <c r="O72" s="13"/>
      <c r="P72" s="13"/>
      <c r="Q72" s="195"/>
      <c r="R72" s="196"/>
      <c r="S72" s="196"/>
      <c r="T72" s="197"/>
      <c r="U72" s="320"/>
      <c r="V72" s="320"/>
      <c r="W72" s="320"/>
      <c r="X72" s="321"/>
      <c r="Y72" s="2"/>
      <c r="Z72" s="2"/>
      <c r="AA72" s="2"/>
    </row>
    <row r="73" spans="2:28" ht="390" hidden="1" x14ac:dyDescent="0.25">
      <c r="B73" s="2" t="s">
        <v>109</v>
      </c>
      <c r="C73" s="23" t="s">
        <v>46</v>
      </c>
      <c r="D73" s="23" t="s">
        <v>105</v>
      </c>
      <c r="E73" s="2" t="s">
        <v>34</v>
      </c>
      <c r="F73" s="23">
        <v>1914</v>
      </c>
      <c r="G73" s="23" t="s">
        <v>619</v>
      </c>
      <c r="H73" s="23" t="s">
        <v>620</v>
      </c>
      <c r="I73" s="23" t="s">
        <v>621</v>
      </c>
      <c r="J73" s="23" t="s">
        <v>102</v>
      </c>
      <c r="K73" s="50" t="s">
        <v>189</v>
      </c>
      <c r="L73" s="29" t="s">
        <v>189</v>
      </c>
      <c r="M73" s="11"/>
      <c r="N73" s="13"/>
      <c r="O73" s="13"/>
      <c r="P73" s="13"/>
      <c r="Q73" s="207"/>
      <c r="R73" s="207"/>
      <c r="S73" s="207"/>
      <c r="T73" s="208"/>
      <c r="U73" s="322"/>
      <c r="V73" s="317"/>
      <c r="W73" s="317"/>
      <c r="X73" s="322"/>
      <c r="Y73" s="322"/>
      <c r="Z73" s="322"/>
      <c r="AA73" s="322"/>
    </row>
    <row r="74" spans="2:28" ht="300" hidden="1" x14ac:dyDescent="0.25">
      <c r="B74" s="2" t="s">
        <v>109</v>
      </c>
      <c r="C74" s="23" t="s">
        <v>622</v>
      </c>
      <c r="D74" s="23" t="s">
        <v>105</v>
      </c>
      <c r="E74" s="23" t="s">
        <v>623</v>
      </c>
      <c r="F74" s="23">
        <v>1913</v>
      </c>
      <c r="G74" s="23" t="s">
        <v>624</v>
      </c>
      <c r="H74" s="23" t="s">
        <v>625</v>
      </c>
      <c r="I74" s="23" t="s">
        <v>626</v>
      </c>
      <c r="J74" s="23" t="s">
        <v>102</v>
      </c>
      <c r="K74" s="50" t="s">
        <v>189</v>
      </c>
      <c r="L74" s="29" t="s">
        <v>189</v>
      </c>
      <c r="M74" s="11"/>
      <c r="N74" s="13"/>
      <c r="O74" s="13"/>
      <c r="P74" s="13"/>
      <c r="Q74" s="196"/>
      <c r="R74" s="196"/>
      <c r="S74" s="196"/>
      <c r="T74" s="197"/>
      <c r="U74" s="13"/>
      <c r="V74" s="13"/>
      <c r="W74" s="13"/>
      <c r="X74" s="13"/>
      <c r="Y74" s="13"/>
      <c r="Z74" s="13"/>
      <c r="AA74" s="165"/>
      <c r="AB74" s="13"/>
    </row>
    <row r="75" spans="2:28" ht="229.5" hidden="1" customHeight="1" x14ac:dyDescent="0.25">
      <c r="B75" s="2" t="s">
        <v>109</v>
      </c>
      <c r="C75" s="30" t="s">
        <v>622</v>
      </c>
      <c r="D75" s="30" t="s">
        <v>105</v>
      </c>
      <c r="E75" s="10" t="s">
        <v>493</v>
      </c>
      <c r="F75" s="23">
        <v>1916</v>
      </c>
      <c r="G75" s="23" t="s">
        <v>627</v>
      </c>
      <c r="H75" s="23" t="s">
        <v>628</v>
      </c>
      <c r="I75" s="23" t="s">
        <v>629</v>
      </c>
      <c r="J75" s="23" t="s">
        <v>630</v>
      </c>
      <c r="K75" s="50" t="s">
        <v>189</v>
      </c>
      <c r="L75" s="29" t="s">
        <v>189</v>
      </c>
      <c r="M75" s="11"/>
      <c r="N75" s="47"/>
      <c r="O75" s="47"/>
      <c r="P75" s="47"/>
      <c r="Q75" s="196"/>
      <c r="R75" s="196"/>
      <c r="S75" s="196"/>
      <c r="T75" s="197"/>
      <c r="U75" s="47"/>
      <c r="V75" s="47"/>
      <c r="W75" s="47"/>
      <c r="X75" s="47"/>
      <c r="Y75" s="47"/>
      <c r="Z75" s="47"/>
      <c r="AA75" s="169"/>
      <c r="AB75" s="47"/>
    </row>
    <row r="76" spans="2:28" ht="76.5" hidden="1" customHeight="1" x14ac:dyDescent="0.25">
      <c r="B76" s="2" t="s">
        <v>117</v>
      </c>
      <c r="C76" s="27" t="s">
        <v>46</v>
      </c>
      <c r="D76" s="25" t="s">
        <v>47</v>
      </c>
      <c r="E76" s="25" t="s">
        <v>493</v>
      </c>
      <c r="F76" s="25">
        <v>1690</v>
      </c>
      <c r="G76" s="25" t="s">
        <v>631</v>
      </c>
      <c r="H76" s="25" t="s">
        <v>632</v>
      </c>
      <c r="I76" s="25" t="s">
        <v>633</v>
      </c>
      <c r="J76" s="25" t="s">
        <v>121</v>
      </c>
      <c r="K76" s="25" t="s">
        <v>189</v>
      </c>
      <c r="L76" s="25" t="s">
        <v>189</v>
      </c>
      <c r="M76" s="167" t="s">
        <v>634</v>
      </c>
      <c r="N76" s="13"/>
      <c r="O76" s="13"/>
      <c r="P76" s="13"/>
      <c r="Q76" s="196"/>
      <c r="R76" s="196"/>
      <c r="S76" s="196"/>
      <c r="T76" s="197"/>
      <c r="U76" s="13"/>
      <c r="V76" s="13"/>
      <c r="W76" s="172"/>
      <c r="X76" s="13"/>
      <c r="Y76" s="13"/>
      <c r="Z76" s="13"/>
      <c r="AA76" s="13"/>
      <c r="AB76" s="13"/>
    </row>
    <row r="77" spans="2:28" ht="106.5" hidden="1" customHeight="1" x14ac:dyDescent="0.25">
      <c r="B77" s="2" t="s">
        <v>117</v>
      </c>
      <c r="C77" s="27" t="s">
        <v>46</v>
      </c>
      <c r="D77" s="25" t="s">
        <v>492</v>
      </c>
      <c r="E77" s="25" t="s">
        <v>493</v>
      </c>
      <c r="F77" s="25">
        <v>1747</v>
      </c>
      <c r="G77" s="25" t="s">
        <v>635</v>
      </c>
      <c r="H77" s="25" t="s">
        <v>636</v>
      </c>
      <c r="I77" s="25" t="s">
        <v>637</v>
      </c>
      <c r="J77" s="25" t="s">
        <v>121</v>
      </c>
      <c r="K77" s="25" t="s">
        <v>189</v>
      </c>
      <c r="L77" s="23" t="s">
        <v>189</v>
      </c>
      <c r="M77" s="170" t="s">
        <v>638</v>
      </c>
      <c r="N77" s="47"/>
      <c r="O77" s="47"/>
      <c r="P77" s="47"/>
      <c r="Q77" s="196"/>
      <c r="R77" s="196"/>
      <c r="S77" s="196"/>
      <c r="T77" s="197"/>
      <c r="U77" s="47"/>
      <c r="V77" s="47"/>
      <c r="W77" s="172"/>
      <c r="X77" s="13"/>
      <c r="Y77" s="13"/>
      <c r="Z77" s="13"/>
      <c r="AA77" s="13"/>
      <c r="AB77" s="13"/>
    </row>
    <row r="78" spans="2:28" ht="168" hidden="1" x14ac:dyDescent="0.25">
      <c r="B78" s="2" t="s">
        <v>117</v>
      </c>
      <c r="C78" s="26" t="s">
        <v>32</v>
      </c>
      <c r="D78" s="32" t="s">
        <v>580</v>
      </c>
      <c r="E78" s="32" t="s">
        <v>34</v>
      </c>
      <c r="F78" s="32">
        <v>1836</v>
      </c>
      <c r="G78" s="32" t="s">
        <v>639</v>
      </c>
      <c r="H78" s="25" t="s">
        <v>640</v>
      </c>
      <c r="I78" s="32" t="s">
        <v>641</v>
      </c>
      <c r="J78" s="32" t="s">
        <v>121</v>
      </c>
      <c r="K78" s="25" t="s">
        <v>189</v>
      </c>
      <c r="L78" s="168" t="s">
        <v>642</v>
      </c>
      <c r="M78" s="86" t="s">
        <v>643</v>
      </c>
      <c r="N78" s="47"/>
      <c r="O78" s="47"/>
      <c r="P78" s="47"/>
      <c r="Q78" s="202"/>
      <c r="R78" s="196"/>
      <c r="S78" s="196"/>
      <c r="T78" s="197"/>
      <c r="U78" s="171"/>
      <c r="V78" s="61"/>
      <c r="W78" s="166"/>
      <c r="X78" s="93"/>
      <c r="Y78" s="13"/>
      <c r="Z78" s="119"/>
      <c r="AA78" s="166"/>
      <c r="AB78" s="13"/>
    </row>
    <row r="79" spans="2:28" ht="91.5" hidden="1" customHeight="1" x14ac:dyDescent="0.25">
      <c r="B79" s="2" t="s">
        <v>117</v>
      </c>
      <c r="C79" s="10" t="s">
        <v>644</v>
      </c>
      <c r="D79" s="23" t="s">
        <v>47</v>
      </c>
      <c r="E79" s="23" t="s">
        <v>34</v>
      </c>
      <c r="F79" s="23">
        <v>1746</v>
      </c>
      <c r="G79" s="23" t="s">
        <v>645</v>
      </c>
      <c r="H79" s="25" t="s">
        <v>646</v>
      </c>
      <c r="I79" s="23" t="s">
        <v>647</v>
      </c>
      <c r="J79" s="23" t="s">
        <v>121</v>
      </c>
      <c r="K79" s="25" t="s">
        <v>189</v>
      </c>
      <c r="L79" s="23" t="s">
        <v>189</v>
      </c>
      <c r="M79" s="419" t="s">
        <v>648</v>
      </c>
      <c r="N79" s="13"/>
      <c r="O79" s="13"/>
      <c r="P79" s="13"/>
      <c r="Q79" s="101"/>
      <c r="R79" s="7"/>
      <c r="S79" s="256"/>
      <c r="T79" s="257"/>
      <c r="U79" s="171"/>
      <c r="W79" s="166"/>
      <c r="X79" s="111"/>
      <c r="AA79" s="255"/>
    </row>
    <row r="80" spans="2:28" ht="152.25" hidden="1" customHeight="1" x14ac:dyDescent="0.25">
      <c r="B80" s="4" t="s">
        <v>134</v>
      </c>
      <c r="C80" s="33" t="s">
        <v>46</v>
      </c>
      <c r="D80" s="33" t="s">
        <v>47</v>
      </c>
      <c r="E80" s="563" t="s">
        <v>279</v>
      </c>
      <c r="F80" s="563">
        <v>2061</v>
      </c>
      <c r="G80" s="563" t="s">
        <v>649</v>
      </c>
      <c r="H80" s="22" t="s">
        <v>650</v>
      </c>
      <c r="I80" s="23" t="s">
        <v>651</v>
      </c>
      <c r="J80" s="23" t="s">
        <v>652</v>
      </c>
      <c r="K80" s="56" t="s">
        <v>653</v>
      </c>
      <c r="L80" s="532" t="s">
        <v>654</v>
      </c>
      <c r="M80" s="563" t="s">
        <v>655</v>
      </c>
      <c r="Q80" s="465"/>
      <c r="R80" s="461"/>
      <c r="S80" s="461"/>
      <c r="T80" s="459"/>
      <c r="W80" s="4"/>
      <c r="AA80" s="262"/>
    </row>
    <row r="81" spans="1:28" ht="152.25" hidden="1" customHeight="1" x14ac:dyDescent="0.25">
      <c r="B81" s="4" t="s">
        <v>134</v>
      </c>
      <c r="C81" s="33" t="s">
        <v>46</v>
      </c>
      <c r="D81" s="33" t="s">
        <v>47</v>
      </c>
      <c r="E81" s="564"/>
      <c r="F81" s="564"/>
      <c r="G81" s="564"/>
      <c r="H81" s="34" t="s">
        <v>656</v>
      </c>
      <c r="I81" s="25" t="s">
        <v>657</v>
      </c>
      <c r="J81" s="25" t="s">
        <v>652</v>
      </c>
      <c r="K81" s="56" t="s">
        <v>653</v>
      </c>
      <c r="L81" s="533"/>
      <c r="M81" s="564"/>
      <c r="Q81" s="465"/>
      <c r="R81" s="461"/>
      <c r="S81" s="461"/>
      <c r="T81" s="461"/>
      <c r="U81" s="263"/>
      <c r="W81" s="264"/>
      <c r="Y81" s="263"/>
      <c r="Z81" s="263"/>
      <c r="AA81" s="265"/>
    </row>
    <row r="82" spans="1:28" ht="91.5" hidden="1" customHeight="1" x14ac:dyDescent="0.25">
      <c r="B82" s="4" t="s">
        <v>134</v>
      </c>
      <c r="C82" s="33">
        <v>7</v>
      </c>
      <c r="D82" s="33" t="s">
        <v>658</v>
      </c>
      <c r="E82" s="564"/>
      <c r="F82" s="564"/>
      <c r="G82" s="564"/>
      <c r="H82" s="34" t="s">
        <v>659</v>
      </c>
      <c r="I82" s="25" t="s">
        <v>660</v>
      </c>
      <c r="J82" s="25" t="s">
        <v>652</v>
      </c>
      <c r="K82" s="56" t="s">
        <v>653</v>
      </c>
      <c r="L82" s="534"/>
      <c r="M82" s="573"/>
      <c r="Q82" s="465"/>
      <c r="R82" s="460"/>
      <c r="S82" s="460"/>
      <c r="T82" s="460"/>
      <c r="W82" s="264"/>
      <c r="Y82" s="266"/>
      <c r="Z82" s="263"/>
      <c r="AA82" s="267"/>
    </row>
    <row r="83" spans="1:28" ht="213" hidden="1" customHeight="1" x14ac:dyDescent="0.25">
      <c r="B83" s="4" t="s">
        <v>134</v>
      </c>
      <c r="C83" s="19" t="s">
        <v>46</v>
      </c>
      <c r="D83" s="19" t="s">
        <v>406</v>
      </c>
      <c r="E83" s="19" t="s">
        <v>34</v>
      </c>
      <c r="F83" s="19">
        <v>2054</v>
      </c>
      <c r="G83" s="19" t="s">
        <v>661</v>
      </c>
      <c r="H83" s="19" t="s">
        <v>662</v>
      </c>
      <c r="I83" s="30" t="s">
        <v>663</v>
      </c>
      <c r="J83" s="23" t="s">
        <v>652</v>
      </c>
      <c r="K83" s="56" t="s">
        <v>653</v>
      </c>
      <c r="L83" s="35" t="s">
        <v>664</v>
      </c>
      <c r="M83" s="19" t="s">
        <v>665</v>
      </c>
      <c r="Q83" s="209"/>
      <c r="R83" s="196"/>
      <c r="S83" s="196"/>
      <c r="T83" s="197"/>
      <c r="U83" s="329"/>
      <c r="V83" s="269"/>
      <c r="W83" s="114"/>
    </row>
    <row r="84" spans="1:28" ht="121.5" hidden="1" customHeight="1" x14ac:dyDescent="0.25">
      <c r="B84" s="4" t="s">
        <v>134</v>
      </c>
      <c r="C84" s="19" t="s">
        <v>46</v>
      </c>
      <c r="D84" s="19" t="s">
        <v>413</v>
      </c>
      <c r="E84" s="19" t="s">
        <v>34</v>
      </c>
      <c r="F84" s="19">
        <v>2171</v>
      </c>
      <c r="G84" s="19" t="s">
        <v>666</v>
      </c>
      <c r="H84" s="19" t="s">
        <v>667</v>
      </c>
      <c r="I84" s="36" t="s">
        <v>668</v>
      </c>
      <c r="J84" s="25" t="s">
        <v>652</v>
      </c>
      <c r="K84" s="8" t="s">
        <v>653</v>
      </c>
      <c r="L84" s="10" t="s">
        <v>669</v>
      </c>
      <c r="M84" s="23" t="s">
        <v>670</v>
      </c>
      <c r="Q84" s="198"/>
      <c r="R84" s="196"/>
      <c r="S84" s="196"/>
      <c r="T84" s="197"/>
      <c r="U84" s="112"/>
      <c r="V84" s="269"/>
      <c r="W84" s="4"/>
    </row>
    <row r="85" spans="1:28" ht="137.25" hidden="1" customHeight="1" x14ac:dyDescent="0.25">
      <c r="B85" s="4" t="s">
        <v>134</v>
      </c>
      <c r="C85" s="19" t="s">
        <v>46</v>
      </c>
      <c r="D85" s="19" t="s">
        <v>488</v>
      </c>
      <c r="E85" s="19" t="s">
        <v>34</v>
      </c>
      <c r="F85" s="19">
        <v>2046</v>
      </c>
      <c r="G85" s="19" t="s">
        <v>671</v>
      </c>
      <c r="H85" s="19" t="s">
        <v>672</v>
      </c>
      <c r="I85" s="36" t="s">
        <v>673</v>
      </c>
      <c r="J85" s="25" t="s">
        <v>652</v>
      </c>
      <c r="K85" s="8" t="s">
        <v>653</v>
      </c>
      <c r="L85" s="10" t="s">
        <v>674</v>
      </c>
      <c r="M85" s="23" t="s">
        <v>675</v>
      </c>
      <c r="Q85" s="198"/>
      <c r="R85" s="196"/>
      <c r="S85" s="196"/>
      <c r="T85" s="197"/>
      <c r="U85" s="268"/>
      <c r="V85" s="268"/>
      <c r="W85" s="269"/>
      <c r="Z85" s="270"/>
      <c r="AA85" s="114"/>
    </row>
    <row r="86" spans="1:28" ht="409.5" hidden="1" x14ac:dyDescent="0.25">
      <c r="B86" s="4" t="s">
        <v>134</v>
      </c>
      <c r="C86" s="19" t="s">
        <v>46</v>
      </c>
      <c r="D86" s="19" t="s">
        <v>47</v>
      </c>
      <c r="E86" s="19" t="s">
        <v>34</v>
      </c>
      <c r="F86" s="19">
        <v>2067</v>
      </c>
      <c r="G86" s="19" t="s">
        <v>676</v>
      </c>
      <c r="H86" s="19" t="s">
        <v>677</v>
      </c>
      <c r="I86" s="36" t="s">
        <v>678</v>
      </c>
      <c r="J86" s="25" t="s">
        <v>652</v>
      </c>
      <c r="K86" s="56" t="s">
        <v>674</v>
      </c>
      <c r="L86" s="37" t="s">
        <v>679</v>
      </c>
      <c r="M86" s="19" t="s">
        <v>680</v>
      </c>
      <c r="Q86" s="198"/>
      <c r="R86" s="196"/>
      <c r="S86" s="196"/>
      <c r="T86" s="197"/>
      <c r="W86" s="114"/>
    </row>
    <row r="87" spans="1:28" ht="60" hidden="1" x14ac:dyDescent="0.25">
      <c r="B87" s="4" t="s">
        <v>155</v>
      </c>
      <c r="C87" s="2" t="s">
        <v>46</v>
      </c>
      <c r="D87" s="2" t="s">
        <v>47</v>
      </c>
      <c r="E87" s="537" t="s">
        <v>681</v>
      </c>
      <c r="F87" s="537">
        <v>1761</v>
      </c>
      <c r="G87" s="537" t="s">
        <v>682</v>
      </c>
      <c r="H87" s="2" t="s">
        <v>683</v>
      </c>
      <c r="I87" s="2"/>
      <c r="J87" s="2"/>
      <c r="K87" s="2"/>
      <c r="L87" s="2"/>
      <c r="M87" s="2"/>
      <c r="Q87" s="461"/>
      <c r="R87" s="461"/>
      <c r="S87" s="461"/>
      <c r="T87" s="459"/>
      <c r="W87" s="4"/>
    </row>
    <row r="88" spans="1:28" ht="60" hidden="1" x14ac:dyDescent="0.25">
      <c r="B88" s="2" t="s">
        <v>155</v>
      </c>
      <c r="C88" s="2" t="s">
        <v>46</v>
      </c>
      <c r="D88" s="2" t="s">
        <v>47</v>
      </c>
      <c r="E88" s="539"/>
      <c r="F88" s="539"/>
      <c r="G88" s="539"/>
      <c r="H88" s="2" t="s">
        <v>684</v>
      </c>
      <c r="I88" s="2"/>
      <c r="J88" s="2"/>
      <c r="K88" s="2"/>
      <c r="L88" s="2"/>
      <c r="M88" s="2"/>
      <c r="Q88" s="460"/>
      <c r="R88" s="460"/>
      <c r="S88" s="460"/>
      <c r="T88" s="460"/>
      <c r="W88" s="4"/>
    </row>
    <row r="89" spans="1:28" ht="60" hidden="1" x14ac:dyDescent="0.25">
      <c r="B89" s="2" t="s">
        <v>155</v>
      </c>
      <c r="C89" s="2" t="s">
        <v>46</v>
      </c>
      <c r="D89" s="2" t="s">
        <v>47</v>
      </c>
      <c r="E89" s="2" t="s">
        <v>34</v>
      </c>
      <c r="F89" s="2">
        <v>1762</v>
      </c>
      <c r="G89" s="2" t="s">
        <v>685</v>
      </c>
      <c r="H89" s="2" t="s">
        <v>686</v>
      </c>
      <c r="I89" s="2"/>
      <c r="J89" s="2"/>
      <c r="K89" s="2"/>
      <c r="L89" s="2"/>
      <c r="M89" s="2"/>
      <c r="Q89" s="195"/>
      <c r="R89" s="196"/>
      <c r="S89" s="196"/>
      <c r="T89" s="197"/>
      <c r="W89" s="4"/>
    </row>
    <row r="90" spans="1:28" ht="75" hidden="1" x14ac:dyDescent="0.25">
      <c r="B90" s="2" t="s">
        <v>155</v>
      </c>
      <c r="C90" s="2" t="s">
        <v>32</v>
      </c>
      <c r="D90" s="2" t="s">
        <v>580</v>
      </c>
      <c r="E90" s="2" t="s">
        <v>34</v>
      </c>
      <c r="F90" s="2">
        <v>1775</v>
      </c>
      <c r="G90" s="2" t="s">
        <v>687</v>
      </c>
      <c r="H90" s="2" t="s">
        <v>688</v>
      </c>
      <c r="I90" s="2"/>
      <c r="J90" s="2"/>
      <c r="K90" s="2"/>
      <c r="L90" s="2"/>
      <c r="M90" s="2"/>
      <c r="Q90" s="195"/>
      <c r="R90" s="196"/>
      <c r="S90" s="196"/>
      <c r="T90" s="197"/>
      <c r="W90" s="4"/>
    </row>
    <row r="91" spans="1:28" ht="90" hidden="1" x14ac:dyDescent="0.25">
      <c r="B91" s="2" t="s">
        <v>155</v>
      </c>
      <c r="C91" s="3" t="s">
        <v>46</v>
      </c>
      <c r="D91" s="3" t="s">
        <v>406</v>
      </c>
      <c r="E91" s="537" t="s">
        <v>34</v>
      </c>
      <c r="F91" s="537">
        <v>1758</v>
      </c>
      <c r="G91" s="537" t="s">
        <v>689</v>
      </c>
      <c r="H91" s="2" t="s">
        <v>690</v>
      </c>
      <c r="I91" s="2"/>
      <c r="J91" s="2"/>
      <c r="K91" s="2"/>
      <c r="L91" s="2"/>
      <c r="M91" s="2"/>
      <c r="Q91" s="474"/>
      <c r="R91" s="474"/>
      <c r="S91" s="474"/>
      <c r="T91" s="475"/>
      <c r="W91" s="4"/>
    </row>
    <row r="92" spans="1:28" ht="90" hidden="1" x14ac:dyDescent="0.25">
      <c r="B92" s="2" t="s">
        <v>155</v>
      </c>
      <c r="C92" s="3" t="s">
        <v>46</v>
      </c>
      <c r="D92" s="3" t="s">
        <v>406</v>
      </c>
      <c r="E92" s="539"/>
      <c r="F92" s="539"/>
      <c r="G92" s="539"/>
      <c r="H92" s="2" t="s">
        <v>691</v>
      </c>
      <c r="I92" s="2"/>
      <c r="J92" s="2"/>
      <c r="K92" s="2"/>
      <c r="L92" s="2"/>
      <c r="M92" s="2"/>
      <c r="Q92" s="460"/>
      <c r="R92" s="460"/>
      <c r="S92" s="460"/>
      <c r="T92" s="460"/>
      <c r="W92" s="4"/>
    </row>
    <row r="93" spans="1:28" ht="75" hidden="1" x14ac:dyDescent="0.25">
      <c r="B93" s="3" t="s">
        <v>155</v>
      </c>
      <c r="C93" s="3" t="s">
        <v>32</v>
      </c>
      <c r="D93" s="3" t="s">
        <v>379</v>
      </c>
      <c r="E93" s="3" t="s">
        <v>34</v>
      </c>
      <c r="F93" s="3">
        <v>1773</v>
      </c>
      <c r="G93" s="3" t="s">
        <v>692</v>
      </c>
      <c r="H93" s="3" t="s">
        <v>693</v>
      </c>
      <c r="I93" s="3"/>
      <c r="J93" s="3"/>
      <c r="K93" s="3"/>
      <c r="L93" s="3"/>
      <c r="M93" s="3"/>
      <c r="Q93" s="195"/>
      <c r="R93" s="196"/>
      <c r="S93" s="196"/>
      <c r="T93" s="197"/>
      <c r="W93" s="4"/>
    </row>
    <row r="94" spans="1:28" ht="69.75" hidden="1" customHeight="1" x14ac:dyDescent="0.25">
      <c r="A94" s="126"/>
      <c r="B94" s="21" t="s">
        <v>167</v>
      </c>
      <c r="C94" s="21" t="s">
        <v>32</v>
      </c>
      <c r="D94" s="21" t="s">
        <v>379</v>
      </c>
      <c r="E94" s="21" t="s">
        <v>54</v>
      </c>
      <c r="F94" s="21">
        <v>1615</v>
      </c>
      <c r="G94" s="21" t="s">
        <v>694</v>
      </c>
      <c r="H94" s="21" t="s">
        <v>695</v>
      </c>
      <c r="I94" s="131" t="s">
        <v>696</v>
      </c>
      <c r="J94" s="21" t="s">
        <v>697</v>
      </c>
      <c r="K94" s="132" t="s">
        <v>81</v>
      </c>
      <c r="L94" s="127" t="s">
        <v>90</v>
      </c>
      <c r="M94" s="127" t="s">
        <v>81</v>
      </c>
      <c r="N94" s="127" t="s">
        <v>698</v>
      </c>
      <c r="O94" s="21"/>
      <c r="P94" s="21"/>
      <c r="Q94" s="195"/>
      <c r="R94" s="196"/>
      <c r="S94" s="196"/>
      <c r="T94" s="197"/>
      <c r="U94" s="127"/>
      <c r="V94" s="127"/>
      <c r="W94" s="128"/>
      <c r="X94" s="127"/>
      <c r="Y94" s="376" t="s">
        <v>699</v>
      </c>
      <c r="Z94" s="21" t="s">
        <v>700</v>
      </c>
      <c r="AA94" s="130"/>
      <c r="AB94" s="129"/>
    </row>
    <row r="95" spans="1:28" ht="78.75" hidden="1" customHeight="1" x14ac:dyDescent="0.25">
      <c r="A95" s="126"/>
      <c r="B95" s="21" t="s">
        <v>167</v>
      </c>
      <c r="C95" s="21" t="s">
        <v>46</v>
      </c>
      <c r="D95" s="21" t="s">
        <v>413</v>
      </c>
      <c r="E95" s="21" t="s">
        <v>701</v>
      </c>
      <c r="F95" s="21">
        <v>1596</v>
      </c>
      <c r="G95" s="21" t="s">
        <v>702</v>
      </c>
      <c r="H95" s="21" t="s">
        <v>703</v>
      </c>
      <c r="I95" s="21" t="s">
        <v>704</v>
      </c>
      <c r="J95" s="21" t="s">
        <v>697</v>
      </c>
      <c r="K95" s="132" t="s">
        <v>81</v>
      </c>
      <c r="L95" s="21" t="s">
        <v>90</v>
      </c>
      <c r="M95" s="21" t="s">
        <v>81</v>
      </c>
      <c r="N95" s="127" t="s">
        <v>705</v>
      </c>
      <c r="O95" s="21"/>
      <c r="P95" s="21"/>
      <c r="Q95" s="195"/>
      <c r="R95" s="196"/>
      <c r="S95" s="196"/>
      <c r="T95" s="197"/>
      <c r="U95" s="127"/>
      <c r="V95" s="127"/>
      <c r="W95" s="128"/>
      <c r="X95" s="147"/>
      <c r="Y95" s="336" t="s">
        <v>706</v>
      </c>
      <c r="Z95" s="21" t="s">
        <v>700</v>
      </c>
      <c r="AA95" s="130"/>
      <c r="AB95" s="21"/>
    </row>
    <row r="96" spans="1:28" ht="138" hidden="1" customHeight="1" x14ac:dyDescent="0.25">
      <c r="B96" s="126" t="s">
        <v>167</v>
      </c>
      <c r="C96" s="116" t="s">
        <v>46</v>
      </c>
      <c r="D96" s="116" t="s">
        <v>488</v>
      </c>
      <c r="E96" s="564" t="s">
        <v>34</v>
      </c>
      <c r="F96" s="564">
        <v>1594</v>
      </c>
      <c r="G96" s="564" t="s">
        <v>707</v>
      </c>
      <c r="H96" s="117" t="s">
        <v>708</v>
      </c>
      <c r="I96" s="117" t="s">
        <v>709</v>
      </c>
      <c r="J96" s="117" t="s">
        <v>697</v>
      </c>
      <c r="K96" s="118" t="s">
        <v>81</v>
      </c>
      <c r="L96" s="117" t="s">
        <v>81</v>
      </c>
      <c r="M96" s="139" t="s">
        <v>81</v>
      </c>
      <c r="N96" s="140" t="s">
        <v>710</v>
      </c>
      <c r="O96" s="141"/>
      <c r="P96" s="141"/>
      <c r="Q96" s="506"/>
      <c r="R96" s="506"/>
      <c r="S96" s="506"/>
      <c r="T96" s="507"/>
      <c r="U96" s="144"/>
      <c r="V96" s="145"/>
      <c r="W96" s="143"/>
      <c r="X96" s="142"/>
      <c r="Y96" s="376" t="s">
        <v>711</v>
      </c>
      <c r="Z96" s="141" t="s">
        <v>712</v>
      </c>
      <c r="AA96" s="142"/>
      <c r="AB96" s="142"/>
    </row>
    <row r="97" spans="1:30" ht="147" hidden="1" customHeight="1" x14ac:dyDescent="0.25">
      <c r="B97" s="21" t="s">
        <v>167</v>
      </c>
      <c r="C97" s="297" t="s">
        <v>46</v>
      </c>
      <c r="D97" s="33" t="s">
        <v>488</v>
      </c>
      <c r="E97" s="564"/>
      <c r="F97" s="564"/>
      <c r="G97" s="564"/>
      <c r="H97" s="33" t="s">
        <v>713</v>
      </c>
      <c r="I97" s="33" t="s">
        <v>714</v>
      </c>
      <c r="J97" s="33" t="s">
        <v>715</v>
      </c>
      <c r="K97" s="298" t="s">
        <v>81</v>
      </c>
      <c r="L97" s="33" t="s">
        <v>81</v>
      </c>
      <c r="M97" s="296" t="s">
        <v>81</v>
      </c>
      <c r="N97" s="299" t="s">
        <v>716</v>
      </c>
      <c r="O97" s="293"/>
      <c r="P97" s="293"/>
      <c r="Q97" s="506"/>
      <c r="R97" s="506"/>
      <c r="S97" s="506"/>
      <c r="T97" s="506"/>
      <c r="U97" s="380"/>
      <c r="V97" s="291"/>
      <c r="W97" s="292"/>
      <c r="X97" s="299"/>
      <c r="Y97" s="377" t="s">
        <v>717</v>
      </c>
      <c r="Z97" s="394" t="s">
        <v>700</v>
      </c>
      <c r="AA97" s="128"/>
      <c r="AB97" s="21"/>
    </row>
    <row r="98" spans="1:30" ht="105.75" hidden="1" customHeight="1" x14ac:dyDescent="0.25">
      <c r="B98" s="391" t="s">
        <v>167</v>
      </c>
      <c r="C98" s="390" t="s">
        <v>46</v>
      </c>
      <c r="D98" s="21" t="s">
        <v>47</v>
      </c>
      <c r="E98" s="21" t="s">
        <v>34</v>
      </c>
      <c r="F98" s="387">
        <v>1599</v>
      </c>
      <c r="G98" s="387" t="s">
        <v>718</v>
      </c>
      <c r="H98" s="387" t="s">
        <v>719</v>
      </c>
      <c r="I98" s="387" t="s">
        <v>720</v>
      </c>
      <c r="J98" s="388" t="s">
        <v>721</v>
      </c>
      <c r="K98" s="385" t="s">
        <v>81</v>
      </c>
      <c r="L98" s="386" t="s">
        <v>90</v>
      </c>
      <c r="M98" s="387" t="s">
        <v>81</v>
      </c>
      <c r="N98" s="384" t="s">
        <v>710</v>
      </c>
      <c r="O98" s="21"/>
      <c r="P98" s="21"/>
      <c r="Q98" s="381"/>
      <c r="R98" s="383"/>
      <c r="S98" s="383"/>
      <c r="T98" s="382"/>
      <c r="U98" s="378"/>
      <c r="V98" s="378"/>
      <c r="W98" s="379"/>
      <c r="X98" s="378"/>
      <c r="Y98" s="392" t="s">
        <v>174</v>
      </c>
      <c r="Z98" s="21" t="s">
        <v>712</v>
      </c>
      <c r="AA98" s="393"/>
      <c r="AB98" s="294"/>
      <c r="AD98" s="133"/>
    </row>
    <row r="99" spans="1:30" s="274" customFormat="1" ht="121.5" hidden="1" customHeight="1" x14ac:dyDescent="0.25">
      <c r="A99" s="119"/>
      <c r="B99" s="280" t="s">
        <v>184</v>
      </c>
      <c r="C99" s="280" t="s">
        <v>46</v>
      </c>
      <c r="D99" s="280" t="s">
        <v>722</v>
      </c>
      <c r="E99" s="300" t="s">
        <v>723</v>
      </c>
      <c r="F99" s="389">
        <v>1953</v>
      </c>
      <c r="G99" s="280" t="s">
        <v>724</v>
      </c>
      <c r="H99" s="301" t="s">
        <v>725</v>
      </c>
      <c r="I99" s="295" t="s">
        <v>726</v>
      </c>
      <c r="J99" s="302"/>
      <c r="K99" s="295" t="s">
        <v>727</v>
      </c>
      <c r="L99" s="295" t="s">
        <v>727</v>
      </c>
      <c r="M99" s="364" t="s">
        <v>90</v>
      </c>
      <c r="N99" s="348" t="s">
        <v>728</v>
      </c>
      <c r="O99" s="348" t="s">
        <v>729</v>
      </c>
      <c r="P99" s="348" t="s">
        <v>102</v>
      </c>
      <c r="Q99" s="348">
        <v>1967</v>
      </c>
      <c r="R99" s="365" t="s">
        <v>730</v>
      </c>
      <c r="S99" s="365" t="s">
        <v>731</v>
      </c>
      <c r="T99" s="366">
        <v>0.126</v>
      </c>
      <c r="U99" s="348">
        <v>500</v>
      </c>
      <c r="V99" s="365" t="s">
        <v>732</v>
      </c>
      <c r="W99" s="365" t="s">
        <v>733</v>
      </c>
      <c r="X99" s="367">
        <v>0.13</v>
      </c>
      <c r="Y99" s="348" t="s">
        <v>734</v>
      </c>
      <c r="Z99" s="348" t="s">
        <v>735</v>
      </c>
      <c r="AA99" s="339" t="s">
        <v>736</v>
      </c>
      <c r="AB99" s="339"/>
    </row>
    <row r="100" spans="1:30" s="274" customFormat="1" ht="213" hidden="1" customHeight="1" x14ac:dyDescent="0.25">
      <c r="A100" s="363"/>
      <c r="B100" s="280" t="s">
        <v>184</v>
      </c>
      <c r="C100" s="455" t="s">
        <v>46</v>
      </c>
      <c r="D100" s="455" t="s">
        <v>400</v>
      </c>
      <c r="E100" s="300" t="s">
        <v>737</v>
      </c>
      <c r="F100" s="544">
        <v>1994</v>
      </c>
      <c r="G100" s="455" t="s">
        <v>738</v>
      </c>
      <c r="H100" s="301" t="s">
        <v>739</v>
      </c>
      <c r="I100" s="295" t="s">
        <v>740</v>
      </c>
      <c r="J100" s="302"/>
      <c r="K100" s="295" t="s">
        <v>90</v>
      </c>
      <c r="L100" s="295" t="s">
        <v>741</v>
      </c>
      <c r="M100" s="364" t="s">
        <v>191</v>
      </c>
      <c r="N100" s="348" t="s">
        <v>742</v>
      </c>
      <c r="O100" s="348" t="s">
        <v>193</v>
      </c>
      <c r="P100" s="348" t="s">
        <v>102</v>
      </c>
      <c r="Q100" s="348">
        <v>2034</v>
      </c>
      <c r="R100" s="365" t="s">
        <v>743</v>
      </c>
      <c r="S100" s="365" t="s">
        <v>744</v>
      </c>
      <c r="T100" s="366">
        <v>5.33E-2</v>
      </c>
      <c r="U100" s="348">
        <v>1000</v>
      </c>
      <c r="V100" s="365" t="s">
        <v>745</v>
      </c>
      <c r="W100" s="365" t="s">
        <v>746</v>
      </c>
      <c r="X100" s="367">
        <v>0.05</v>
      </c>
      <c r="Y100" s="348" t="s">
        <v>747</v>
      </c>
      <c r="Z100" s="348" t="s">
        <v>748</v>
      </c>
      <c r="AA100" s="364" t="s">
        <v>749</v>
      </c>
      <c r="AB100" s="348"/>
    </row>
    <row r="101" spans="1:30" s="274" customFormat="1" ht="213" hidden="1" customHeight="1" x14ac:dyDescent="0.25">
      <c r="A101" s="362"/>
      <c r="B101" s="119" t="s">
        <v>184</v>
      </c>
      <c r="C101" s="449"/>
      <c r="D101" s="449"/>
      <c r="E101" s="277" t="s">
        <v>737</v>
      </c>
      <c r="F101" s="540"/>
      <c r="G101" s="449"/>
      <c r="H101" s="277" t="s">
        <v>750</v>
      </c>
      <c r="I101" s="275" t="s">
        <v>740</v>
      </c>
      <c r="J101" s="278"/>
      <c r="K101" s="275" t="s">
        <v>90</v>
      </c>
      <c r="L101" s="275" t="s">
        <v>741</v>
      </c>
      <c r="M101" s="339" t="s">
        <v>192</v>
      </c>
      <c r="N101" s="339" t="s">
        <v>192</v>
      </c>
      <c r="O101" s="339" t="s">
        <v>751</v>
      </c>
      <c r="P101" s="339" t="s">
        <v>102</v>
      </c>
      <c r="Q101" s="339">
        <v>2013</v>
      </c>
      <c r="R101" s="359" t="s">
        <v>752</v>
      </c>
      <c r="S101" s="359" t="s">
        <v>753</v>
      </c>
      <c r="T101" s="360">
        <v>0.99860000000000004</v>
      </c>
      <c r="U101" s="339">
        <v>900</v>
      </c>
      <c r="V101" s="359" t="s">
        <v>754</v>
      </c>
      <c r="W101" s="359" t="s">
        <v>755</v>
      </c>
      <c r="X101" s="361">
        <v>1</v>
      </c>
      <c r="Y101" s="339" t="s">
        <v>756</v>
      </c>
      <c r="Z101" s="339" t="s">
        <v>757</v>
      </c>
      <c r="AA101" s="339" t="s">
        <v>758</v>
      </c>
      <c r="AB101" s="339"/>
    </row>
    <row r="102" spans="1:30" s="274" customFormat="1" ht="91.5" hidden="1" customHeight="1" x14ac:dyDescent="0.25">
      <c r="A102" s="362"/>
      <c r="B102" s="119" t="s">
        <v>184</v>
      </c>
      <c r="C102" s="119" t="s">
        <v>46</v>
      </c>
      <c r="D102" s="119" t="s">
        <v>488</v>
      </c>
      <c r="E102" s="276" t="s">
        <v>759</v>
      </c>
      <c r="F102" s="279">
        <v>1963</v>
      </c>
      <c r="G102" s="119" t="s">
        <v>760</v>
      </c>
      <c r="H102" s="277" t="s">
        <v>761</v>
      </c>
      <c r="I102" s="275" t="s">
        <v>762</v>
      </c>
      <c r="J102" s="278"/>
      <c r="K102" s="275" t="s">
        <v>727</v>
      </c>
      <c r="L102" s="275" t="s">
        <v>727</v>
      </c>
      <c r="M102" s="339" t="s">
        <v>191</v>
      </c>
      <c r="N102" s="339" t="s">
        <v>192</v>
      </c>
      <c r="O102" s="339" t="s">
        <v>751</v>
      </c>
      <c r="P102" s="339" t="s">
        <v>102</v>
      </c>
      <c r="Q102" s="339">
        <v>1997</v>
      </c>
      <c r="R102" s="359" t="s">
        <v>763</v>
      </c>
      <c r="S102" s="359" t="s">
        <v>764</v>
      </c>
      <c r="T102" s="360">
        <v>0.10100000000000001</v>
      </c>
      <c r="U102" s="339">
        <v>50</v>
      </c>
      <c r="V102" s="359" t="s">
        <v>765</v>
      </c>
      <c r="W102" s="359" t="s">
        <v>766</v>
      </c>
      <c r="X102" s="361">
        <v>0.1</v>
      </c>
      <c r="Y102" s="339" t="s">
        <v>767</v>
      </c>
      <c r="Z102" s="339" t="s">
        <v>768</v>
      </c>
      <c r="AA102" s="339" t="s">
        <v>769</v>
      </c>
      <c r="AB102" s="339"/>
    </row>
    <row r="103" spans="1:30" s="274" customFormat="1" ht="150" hidden="1" x14ac:dyDescent="0.25">
      <c r="A103" s="362"/>
      <c r="B103" s="119" t="s">
        <v>184</v>
      </c>
      <c r="C103" s="119" t="s">
        <v>46</v>
      </c>
      <c r="D103" s="119" t="s">
        <v>406</v>
      </c>
      <c r="E103" s="276" t="s">
        <v>770</v>
      </c>
      <c r="F103" s="279">
        <v>2016</v>
      </c>
      <c r="G103" s="119" t="s">
        <v>771</v>
      </c>
      <c r="H103" s="275" t="s">
        <v>761</v>
      </c>
      <c r="I103" s="275" t="s">
        <v>762</v>
      </c>
      <c r="J103" s="278" t="s">
        <v>188</v>
      </c>
      <c r="K103" s="275" t="s">
        <v>727</v>
      </c>
      <c r="L103" s="275" t="s">
        <v>727</v>
      </c>
      <c r="M103" s="358" t="s">
        <v>727</v>
      </c>
      <c r="N103" s="339" t="s">
        <v>727</v>
      </c>
      <c r="O103" s="339" t="s">
        <v>727</v>
      </c>
      <c r="P103" s="339" t="s">
        <v>102</v>
      </c>
      <c r="Q103" s="339">
        <v>1973</v>
      </c>
      <c r="R103" s="359" t="s">
        <v>772</v>
      </c>
      <c r="S103" s="359" t="s">
        <v>773</v>
      </c>
      <c r="T103" s="360">
        <v>0.92559999999999998</v>
      </c>
      <c r="U103" s="339">
        <v>2000</v>
      </c>
      <c r="V103" s="359" t="s">
        <v>774</v>
      </c>
      <c r="W103" s="359" t="s">
        <v>775</v>
      </c>
      <c r="X103" s="361">
        <v>0.93</v>
      </c>
      <c r="Y103" s="339" t="s">
        <v>776</v>
      </c>
      <c r="Z103" s="339" t="s">
        <v>777</v>
      </c>
      <c r="AA103" s="339" t="s">
        <v>778</v>
      </c>
      <c r="AB103" s="339"/>
    </row>
    <row r="104" spans="1:30" ht="121.5" hidden="1" customHeight="1" x14ac:dyDescent="0.25">
      <c r="A104" s="58"/>
      <c r="B104" s="13" t="s">
        <v>184</v>
      </c>
      <c r="C104" s="13" t="s">
        <v>46</v>
      </c>
      <c r="D104" s="13" t="s">
        <v>47</v>
      </c>
      <c r="E104" s="218" t="s">
        <v>779</v>
      </c>
      <c r="F104" s="540">
        <v>1966</v>
      </c>
      <c r="G104" s="449" t="s">
        <v>780</v>
      </c>
      <c r="H104" s="90" t="s">
        <v>781</v>
      </c>
      <c r="I104" s="281" t="s">
        <v>782</v>
      </c>
      <c r="J104" s="281" t="s">
        <v>188</v>
      </c>
      <c r="K104" s="282" t="s">
        <v>90</v>
      </c>
      <c r="L104" s="282" t="s">
        <v>741</v>
      </c>
      <c r="M104" s="339" t="s">
        <v>90</v>
      </c>
      <c r="N104" s="339" t="s">
        <v>90</v>
      </c>
      <c r="O104" s="339" t="s">
        <v>783</v>
      </c>
      <c r="P104" s="339" t="s">
        <v>102</v>
      </c>
      <c r="Q104" s="339">
        <v>1977</v>
      </c>
      <c r="R104" s="359" t="s">
        <v>784</v>
      </c>
      <c r="S104" s="359" t="s">
        <v>785</v>
      </c>
      <c r="T104" s="360">
        <v>0.77149999999999996</v>
      </c>
      <c r="U104" s="339">
        <v>400</v>
      </c>
      <c r="V104" s="359" t="s">
        <v>786</v>
      </c>
      <c r="W104" s="359" t="s">
        <v>787</v>
      </c>
      <c r="X104" s="361">
        <v>0.77</v>
      </c>
      <c r="Y104" s="339" t="s">
        <v>788</v>
      </c>
      <c r="Z104" s="339" t="s">
        <v>789</v>
      </c>
      <c r="AA104" s="339" t="s">
        <v>790</v>
      </c>
      <c r="AB104" s="339"/>
    </row>
    <row r="105" spans="1:30" ht="106.5" hidden="1" customHeight="1" x14ac:dyDescent="0.25">
      <c r="A105" s="58"/>
      <c r="B105" s="13" t="s">
        <v>184</v>
      </c>
      <c r="C105" s="13" t="s">
        <v>46</v>
      </c>
      <c r="D105" s="13" t="s">
        <v>47</v>
      </c>
      <c r="E105" s="218" t="s">
        <v>779</v>
      </c>
      <c r="F105" s="540"/>
      <c r="G105" s="449"/>
      <c r="H105" s="90" t="s">
        <v>791</v>
      </c>
      <c r="I105" s="281" t="s">
        <v>792</v>
      </c>
      <c r="J105" s="281" t="s">
        <v>188</v>
      </c>
      <c r="K105" s="282" t="s">
        <v>90</v>
      </c>
      <c r="L105" s="282" t="s">
        <v>741</v>
      </c>
      <c r="M105" s="339" t="s">
        <v>90</v>
      </c>
      <c r="N105" s="339" t="s">
        <v>793</v>
      </c>
      <c r="O105" s="339" t="s">
        <v>794</v>
      </c>
      <c r="P105" s="339" t="s">
        <v>795</v>
      </c>
      <c r="Q105" s="339">
        <v>2032</v>
      </c>
      <c r="R105" s="359" t="s">
        <v>796</v>
      </c>
      <c r="S105" s="359" t="s">
        <v>797</v>
      </c>
      <c r="T105" s="360">
        <v>0.29549999999999998</v>
      </c>
      <c r="U105" s="339">
        <v>1000</v>
      </c>
      <c r="V105" s="359" t="s">
        <v>798</v>
      </c>
      <c r="W105" s="359" t="s">
        <v>799</v>
      </c>
      <c r="X105" s="361">
        <v>0.3</v>
      </c>
      <c r="Y105" s="339" t="s">
        <v>800</v>
      </c>
      <c r="Z105" s="339" t="s">
        <v>801</v>
      </c>
      <c r="AA105" s="339" t="s">
        <v>802</v>
      </c>
      <c r="AB105" s="339"/>
    </row>
    <row r="106" spans="1:30" ht="106.5" hidden="1" customHeight="1" x14ac:dyDescent="0.25">
      <c r="A106" s="58"/>
      <c r="B106" s="13" t="s">
        <v>184</v>
      </c>
      <c r="C106" s="13" t="s">
        <v>46</v>
      </c>
      <c r="D106" s="13" t="s">
        <v>47</v>
      </c>
      <c r="E106" s="218" t="s">
        <v>779</v>
      </c>
      <c r="F106" s="540"/>
      <c r="G106" s="449"/>
      <c r="H106" s="90" t="s">
        <v>803</v>
      </c>
      <c r="I106" s="281" t="s">
        <v>792</v>
      </c>
      <c r="J106" s="281" t="s">
        <v>188</v>
      </c>
      <c r="K106" s="282" t="s">
        <v>90</v>
      </c>
      <c r="L106" s="282" t="s">
        <v>741</v>
      </c>
      <c r="M106" s="339" t="s">
        <v>90</v>
      </c>
      <c r="N106" s="339" t="s">
        <v>804</v>
      </c>
      <c r="O106" s="339" t="s">
        <v>794</v>
      </c>
      <c r="P106" s="339" t="s">
        <v>805</v>
      </c>
      <c r="Q106" s="339">
        <v>2015</v>
      </c>
      <c r="R106" s="359" t="s">
        <v>806</v>
      </c>
      <c r="S106" s="359" t="s">
        <v>807</v>
      </c>
      <c r="T106" s="360">
        <v>0</v>
      </c>
      <c r="U106" s="339">
        <v>15</v>
      </c>
      <c r="V106" s="359" t="s">
        <v>808</v>
      </c>
      <c r="W106" s="359" t="s">
        <v>809</v>
      </c>
      <c r="X106" s="361">
        <v>0</v>
      </c>
      <c r="Y106" s="339" t="s">
        <v>294</v>
      </c>
      <c r="Z106" s="339" t="s">
        <v>810</v>
      </c>
      <c r="AA106" s="339" t="s">
        <v>811</v>
      </c>
      <c r="AB106" s="339"/>
    </row>
    <row r="107" spans="1:30" ht="106.5" hidden="1" customHeight="1" x14ac:dyDescent="0.25">
      <c r="A107" s="58"/>
      <c r="B107" s="13" t="s">
        <v>184</v>
      </c>
      <c r="C107" s="13" t="s">
        <v>46</v>
      </c>
      <c r="D107" s="13" t="s">
        <v>47</v>
      </c>
      <c r="E107" s="218" t="s">
        <v>779</v>
      </c>
      <c r="F107" s="540"/>
      <c r="G107" s="449"/>
      <c r="H107" s="90" t="s">
        <v>812</v>
      </c>
      <c r="I107" s="281" t="s">
        <v>792</v>
      </c>
      <c r="J107" s="281" t="s">
        <v>188</v>
      </c>
      <c r="K107" s="282" t="s">
        <v>90</v>
      </c>
      <c r="L107" s="282" t="s">
        <v>741</v>
      </c>
      <c r="M107" s="282" t="s">
        <v>727</v>
      </c>
      <c r="N107" s="281" t="s">
        <v>727</v>
      </c>
      <c r="O107" s="281"/>
      <c r="P107" s="281"/>
      <c r="Q107" s="337"/>
      <c r="R107" s="284"/>
      <c r="S107" s="286"/>
      <c r="T107" s="288"/>
      <c r="U107" s="337"/>
      <c r="V107" s="286"/>
      <c r="W107" s="286"/>
      <c r="X107" s="338"/>
      <c r="Y107" s="281"/>
      <c r="Z107" s="281"/>
      <c r="AA107" s="337"/>
      <c r="AB107" s="13"/>
    </row>
    <row r="108" spans="1:30" ht="76.5" hidden="1" customHeight="1" x14ac:dyDescent="0.25">
      <c r="A108" s="58"/>
      <c r="B108" s="13" t="s">
        <v>184</v>
      </c>
      <c r="C108" s="13" t="s">
        <v>46</v>
      </c>
      <c r="D108" s="13" t="s">
        <v>47</v>
      </c>
      <c r="E108" s="218" t="s">
        <v>493</v>
      </c>
      <c r="F108" s="85">
        <v>1967</v>
      </c>
      <c r="G108" s="13" t="s">
        <v>813</v>
      </c>
      <c r="H108" s="90" t="s">
        <v>814</v>
      </c>
      <c r="I108" s="281" t="s">
        <v>815</v>
      </c>
      <c r="J108" s="281" t="s">
        <v>188</v>
      </c>
      <c r="K108" s="282" t="s">
        <v>90</v>
      </c>
      <c r="L108" s="282" t="s">
        <v>90</v>
      </c>
      <c r="M108" s="282" t="s">
        <v>90</v>
      </c>
      <c r="N108" s="281" t="s">
        <v>816</v>
      </c>
      <c r="O108" s="281"/>
      <c r="P108" s="281"/>
      <c r="Q108" s="337"/>
      <c r="R108" s="284"/>
      <c r="S108" s="286"/>
      <c r="T108" s="288"/>
      <c r="U108" s="337"/>
      <c r="V108" s="286"/>
      <c r="W108" s="286"/>
      <c r="X108" s="338"/>
      <c r="Y108" s="281"/>
      <c r="Z108" s="281"/>
      <c r="AA108" s="337"/>
      <c r="AB108" s="281"/>
    </row>
    <row r="109" spans="1:30" ht="183" hidden="1" customHeight="1" x14ac:dyDescent="0.25">
      <c r="A109" s="58"/>
      <c r="B109" s="13" t="s">
        <v>184</v>
      </c>
      <c r="C109" s="119" t="s">
        <v>46</v>
      </c>
      <c r="D109" s="119" t="s">
        <v>47</v>
      </c>
      <c r="E109" s="276" t="s">
        <v>34</v>
      </c>
      <c r="F109" s="279">
        <v>2034</v>
      </c>
      <c r="G109" s="119" t="s">
        <v>817</v>
      </c>
      <c r="H109" s="277" t="s">
        <v>818</v>
      </c>
      <c r="I109" s="275" t="s">
        <v>819</v>
      </c>
      <c r="J109" s="275" t="s">
        <v>188</v>
      </c>
      <c r="K109" s="278" t="s">
        <v>90</v>
      </c>
      <c r="L109" s="278" t="s">
        <v>90</v>
      </c>
      <c r="M109" s="278" t="s">
        <v>191</v>
      </c>
      <c r="N109" s="275" t="s">
        <v>742</v>
      </c>
      <c r="O109" s="275"/>
      <c r="P109" s="275"/>
      <c r="Q109" s="285"/>
      <c r="R109" s="284"/>
      <c r="S109" s="284"/>
      <c r="T109" s="287"/>
      <c r="U109" s="285"/>
      <c r="V109" s="289"/>
      <c r="W109" s="284"/>
      <c r="X109" s="290"/>
      <c r="Y109" s="275"/>
      <c r="Z109" s="275"/>
      <c r="AA109" s="283"/>
      <c r="AB109" s="275"/>
    </row>
    <row r="110" spans="1:30" s="274" customFormat="1" ht="75" hidden="1" x14ac:dyDescent="0.25">
      <c r="A110" s="362"/>
      <c r="B110" s="119" t="s">
        <v>184</v>
      </c>
      <c r="C110" s="275" t="s">
        <v>46</v>
      </c>
      <c r="D110" s="275" t="s">
        <v>492</v>
      </c>
      <c r="E110" s="278" t="s">
        <v>493</v>
      </c>
      <c r="F110" s="283">
        <v>2013</v>
      </c>
      <c r="G110" s="275" t="s">
        <v>820</v>
      </c>
      <c r="H110" s="275" t="s">
        <v>821</v>
      </c>
      <c r="I110" s="275" t="s">
        <v>822</v>
      </c>
      <c r="J110" s="278" t="s">
        <v>188</v>
      </c>
      <c r="K110" s="278" t="s">
        <v>90</v>
      </c>
      <c r="L110" s="278" t="s">
        <v>741</v>
      </c>
      <c r="M110" s="275" t="s">
        <v>192</v>
      </c>
      <c r="N110" s="275" t="s">
        <v>192</v>
      </c>
      <c r="O110" s="275"/>
      <c r="P110" s="275"/>
      <c r="Q110" s="285"/>
      <c r="R110" s="284"/>
      <c r="S110" s="284"/>
      <c r="T110" s="287"/>
      <c r="U110" s="285"/>
      <c r="V110" s="284"/>
      <c r="W110" s="284"/>
      <c r="X110" s="290"/>
      <c r="Y110" s="275"/>
      <c r="Z110" s="275"/>
      <c r="AA110" s="285"/>
      <c r="AB110" s="275"/>
    </row>
    <row r="111" spans="1:30" s="274" customFormat="1" ht="106.5" hidden="1" customHeight="1" x14ac:dyDescent="0.25">
      <c r="A111" s="362"/>
      <c r="B111" s="119" t="s">
        <v>184</v>
      </c>
      <c r="C111" s="275" t="s">
        <v>420</v>
      </c>
      <c r="D111" s="275" t="s">
        <v>823</v>
      </c>
      <c r="E111" s="278" t="s">
        <v>824</v>
      </c>
      <c r="F111" s="283">
        <v>1997</v>
      </c>
      <c r="G111" s="275" t="s">
        <v>825</v>
      </c>
      <c r="H111" s="275" t="s">
        <v>826</v>
      </c>
      <c r="I111" s="275" t="s">
        <v>827</v>
      </c>
      <c r="J111" s="278" t="s">
        <v>188</v>
      </c>
      <c r="K111" s="275" t="s">
        <v>828</v>
      </c>
      <c r="L111" s="275" t="s">
        <v>90</v>
      </c>
      <c r="M111" s="275" t="s">
        <v>191</v>
      </c>
      <c r="N111" s="275" t="s">
        <v>192</v>
      </c>
      <c r="O111" s="275"/>
      <c r="P111" s="275"/>
      <c r="Q111" s="285"/>
      <c r="R111" s="284"/>
      <c r="S111" s="284"/>
      <c r="T111" s="287"/>
      <c r="U111" s="285"/>
      <c r="V111" s="284"/>
      <c r="W111" s="284"/>
      <c r="X111" s="290"/>
      <c r="Y111" s="275"/>
      <c r="Z111" s="275"/>
      <c r="AA111" s="285"/>
      <c r="AB111" s="275"/>
    </row>
    <row r="112" spans="1:30" s="274" customFormat="1" ht="152.25" hidden="1" customHeight="1" x14ac:dyDescent="0.25">
      <c r="A112" s="362"/>
      <c r="B112" s="119" t="s">
        <v>184</v>
      </c>
      <c r="C112" s="275" t="s">
        <v>32</v>
      </c>
      <c r="D112" s="275" t="s">
        <v>379</v>
      </c>
      <c r="E112" s="278" t="s">
        <v>34</v>
      </c>
      <c r="F112" s="283">
        <v>1973</v>
      </c>
      <c r="G112" s="275" t="s">
        <v>829</v>
      </c>
      <c r="H112" s="275" t="s">
        <v>830</v>
      </c>
      <c r="I112" s="275" t="s">
        <v>831</v>
      </c>
      <c r="J112" s="275" t="s">
        <v>188</v>
      </c>
      <c r="K112" s="278" t="s">
        <v>90</v>
      </c>
      <c r="L112" s="275" t="s">
        <v>832</v>
      </c>
      <c r="M112" s="278" t="s">
        <v>727</v>
      </c>
      <c r="N112" s="275" t="s">
        <v>727</v>
      </c>
      <c r="O112" s="275"/>
      <c r="P112" s="275"/>
      <c r="Q112" s="285"/>
      <c r="R112" s="284"/>
      <c r="S112" s="284"/>
      <c r="T112" s="287"/>
      <c r="U112" s="285"/>
      <c r="V112" s="284"/>
      <c r="W112" s="284"/>
      <c r="X112" s="290"/>
      <c r="Y112" s="275"/>
      <c r="Z112" s="275"/>
      <c r="AA112" s="285"/>
      <c r="AB112" s="275"/>
    </row>
    <row r="113" spans="1:28" s="274" customFormat="1" ht="240" hidden="1" x14ac:dyDescent="0.25">
      <c r="A113" s="362"/>
      <c r="B113" s="119" t="s">
        <v>184</v>
      </c>
      <c r="C113" s="275" t="s">
        <v>497</v>
      </c>
      <c r="D113" s="275" t="s">
        <v>498</v>
      </c>
      <c r="E113" s="278" t="s">
        <v>833</v>
      </c>
      <c r="F113" s="283">
        <v>1977</v>
      </c>
      <c r="G113" s="275" t="s">
        <v>834</v>
      </c>
      <c r="H113" s="275" t="s">
        <v>835</v>
      </c>
      <c r="I113" s="275" t="s">
        <v>836</v>
      </c>
      <c r="J113" s="275" t="s">
        <v>188</v>
      </c>
      <c r="K113" s="275" t="s">
        <v>90</v>
      </c>
      <c r="L113" s="275" t="s">
        <v>90</v>
      </c>
      <c r="M113" s="275" t="s">
        <v>90</v>
      </c>
      <c r="N113" s="275" t="s">
        <v>90</v>
      </c>
      <c r="O113" s="275"/>
      <c r="P113" s="275"/>
      <c r="Q113" s="285"/>
      <c r="R113" s="284"/>
      <c r="S113" s="284"/>
      <c r="T113" s="287"/>
      <c r="U113" s="285"/>
      <c r="V113" s="284"/>
      <c r="W113" s="284"/>
      <c r="X113" s="290"/>
      <c r="Y113" s="275"/>
      <c r="Z113" s="275"/>
      <c r="AA113" s="285"/>
      <c r="AB113" s="275"/>
    </row>
    <row r="114" spans="1:28" s="274" customFormat="1" ht="90" hidden="1" x14ac:dyDescent="0.25">
      <c r="A114" s="362"/>
      <c r="B114" s="119" t="s">
        <v>184</v>
      </c>
      <c r="C114" s="275" t="s">
        <v>32</v>
      </c>
      <c r="D114" s="275" t="s">
        <v>580</v>
      </c>
      <c r="E114" s="278" t="s">
        <v>837</v>
      </c>
      <c r="F114" s="283">
        <v>2032</v>
      </c>
      <c r="G114" s="275" t="s">
        <v>838</v>
      </c>
      <c r="H114" s="275" t="s">
        <v>839</v>
      </c>
      <c r="I114" s="275" t="s">
        <v>840</v>
      </c>
      <c r="J114" s="275" t="s">
        <v>188</v>
      </c>
      <c r="K114" s="278" t="s">
        <v>90</v>
      </c>
      <c r="L114" s="278" t="s">
        <v>90</v>
      </c>
      <c r="M114" s="275" t="s">
        <v>90</v>
      </c>
      <c r="N114" s="275" t="s">
        <v>841</v>
      </c>
      <c r="O114" s="275"/>
      <c r="P114" s="275"/>
      <c r="Q114" s="285"/>
      <c r="R114" s="284"/>
      <c r="S114" s="284"/>
      <c r="T114" s="287"/>
      <c r="U114" s="285"/>
      <c r="V114" s="284"/>
      <c r="W114" s="284"/>
      <c r="X114" s="290"/>
      <c r="Y114" s="275"/>
      <c r="Z114" s="275"/>
      <c r="AA114" s="285"/>
      <c r="AB114" s="275"/>
    </row>
    <row r="115" spans="1:28" s="274" customFormat="1" ht="60.75" hidden="1" customHeight="1" x14ac:dyDescent="0.25">
      <c r="A115" s="362"/>
      <c r="B115" s="119" t="s">
        <v>184</v>
      </c>
      <c r="C115" s="275" t="s">
        <v>32</v>
      </c>
      <c r="D115" s="275" t="s">
        <v>521</v>
      </c>
      <c r="E115" s="278" t="s">
        <v>34</v>
      </c>
      <c r="F115" s="283">
        <v>2015</v>
      </c>
      <c r="G115" s="275" t="s">
        <v>842</v>
      </c>
      <c r="H115" s="275" t="s">
        <v>843</v>
      </c>
      <c r="I115" s="275" t="s">
        <v>844</v>
      </c>
      <c r="J115" s="275" t="s">
        <v>188</v>
      </c>
      <c r="K115" s="275" t="s">
        <v>90</v>
      </c>
      <c r="L115" s="275" t="s">
        <v>90</v>
      </c>
      <c r="M115" s="275" t="s">
        <v>90</v>
      </c>
      <c r="N115" s="275" t="s">
        <v>845</v>
      </c>
      <c r="O115" s="275"/>
      <c r="P115" s="275"/>
      <c r="Q115" s="285"/>
      <c r="R115" s="284"/>
      <c r="S115" s="284"/>
      <c r="T115" s="287"/>
      <c r="U115" s="285"/>
      <c r="V115" s="284"/>
      <c r="W115" s="284"/>
      <c r="X115" s="290"/>
      <c r="Y115" s="275"/>
      <c r="Z115" s="275"/>
      <c r="AA115" s="285"/>
      <c r="AB115" s="275"/>
    </row>
    <row r="116" spans="1:28" ht="15" hidden="1" customHeight="1" x14ac:dyDescent="0.25">
      <c r="B116" s="538" t="s">
        <v>215</v>
      </c>
      <c r="C116" s="538" t="s">
        <v>846</v>
      </c>
      <c r="D116" s="538" t="s">
        <v>585</v>
      </c>
      <c r="E116" s="538" t="s">
        <v>34</v>
      </c>
      <c r="F116" s="538">
        <v>2038</v>
      </c>
      <c r="G116" s="538" t="s">
        <v>847</v>
      </c>
      <c r="H116" s="538" t="s">
        <v>848</v>
      </c>
      <c r="I116" s="565" t="s">
        <v>849</v>
      </c>
      <c r="J116" s="544" t="s">
        <v>850</v>
      </c>
      <c r="K116" s="455"/>
      <c r="L116" s="581" t="s">
        <v>851</v>
      </c>
      <c r="M116" s="485" t="s">
        <v>852</v>
      </c>
      <c r="N116" s="455"/>
      <c r="O116" s="455"/>
      <c r="P116" s="493"/>
      <c r="Q116" s="531"/>
      <c r="R116" s="531"/>
      <c r="S116" s="531"/>
      <c r="T116" s="593"/>
      <c r="U116" s="591">
        <v>30</v>
      </c>
      <c r="V116" s="591">
        <v>30</v>
      </c>
      <c r="W116" s="591" t="s">
        <v>853</v>
      </c>
      <c r="X116" s="589">
        <v>0.5</v>
      </c>
      <c r="Y116" s="609" t="s">
        <v>854</v>
      </c>
      <c r="Z116" s="612" t="s">
        <v>855</v>
      </c>
      <c r="AA116" s="606">
        <v>279337900</v>
      </c>
    </row>
    <row r="117" spans="1:28" ht="15" hidden="1" customHeight="1" x14ac:dyDescent="0.25">
      <c r="B117" s="538"/>
      <c r="C117" s="538"/>
      <c r="D117" s="538"/>
      <c r="E117" s="538"/>
      <c r="F117" s="538"/>
      <c r="G117" s="538"/>
      <c r="H117" s="538"/>
      <c r="I117" s="565"/>
      <c r="J117" s="540"/>
      <c r="K117" s="449"/>
      <c r="L117" s="580"/>
      <c r="M117" s="478"/>
      <c r="N117" s="449"/>
      <c r="O117" s="449"/>
      <c r="P117" s="577"/>
      <c r="Q117" s="531"/>
      <c r="R117" s="531"/>
      <c r="S117" s="531"/>
      <c r="T117" s="593"/>
      <c r="U117" s="592"/>
      <c r="V117" s="592"/>
      <c r="W117" s="592"/>
      <c r="X117" s="590"/>
      <c r="Y117" s="610"/>
      <c r="Z117" s="613"/>
      <c r="AA117" s="607"/>
    </row>
    <row r="118" spans="1:28" ht="15" hidden="1" customHeight="1" x14ac:dyDescent="0.25">
      <c r="B118" s="538"/>
      <c r="C118" s="538"/>
      <c r="D118" s="538"/>
      <c r="E118" s="538"/>
      <c r="F118" s="538"/>
      <c r="G118" s="538"/>
      <c r="H118" s="538"/>
      <c r="I118" s="565"/>
      <c r="J118" s="540"/>
      <c r="K118" s="449"/>
      <c r="L118" s="580"/>
      <c r="M118" s="478"/>
      <c r="N118" s="449"/>
      <c r="O118" s="449"/>
      <c r="P118" s="577"/>
      <c r="Q118" s="531"/>
      <c r="R118" s="531"/>
      <c r="S118" s="531"/>
      <c r="T118" s="593"/>
      <c r="U118" s="592"/>
      <c r="V118" s="592"/>
      <c r="W118" s="592"/>
      <c r="X118" s="590"/>
      <c r="Y118" s="610"/>
      <c r="Z118" s="613"/>
      <c r="AA118" s="607"/>
    </row>
    <row r="119" spans="1:28" ht="15" hidden="1" customHeight="1" x14ac:dyDescent="0.25">
      <c r="B119" s="538"/>
      <c r="C119" s="538"/>
      <c r="D119" s="538"/>
      <c r="E119" s="538"/>
      <c r="F119" s="538"/>
      <c r="G119" s="538"/>
      <c r="H119" s="538"/>
      <c r="I119" s="565"/>
      <c r="J119" s="540"/>
      <c r="K119" s="449"/>
      <c r="L119" s="580"/>
      <c r="M119" s="478"/>
      <c r="N119" s="449"/>
      <c r="O119" s="449"/>
      <c r="P119" s="577"/>
      <c r="Q119" s="531"/>
      <c r="R119" s="531"/>
      <c r="S119" s="531"/>
      <c r="T119" s="593"/>
      <c r="U119" s="592"/>
      <c r="V119" s="592"/>
      <c r="W119" s="592"/>
      <c r="X119" s="590"/>
      <c r="Y119" s="610"/>
      <c r="Z119" s="613"/>
      <c r="AA119" s="607"/>
    </row>
    <row r="120" spans="1:28" ht="15" hidden="1" customHeight="1" x14ac:dyDescent="0.25">
      <c r="B120" s="538"/>
      <c r="C120" s="538"/>
      <c r="D120" s="538"/>
      <c r="E120" s="538"/>
      <c r="F120" s="538"/>
      <c r="G120" s="538"/>
      <c r="H120" s="538"/>
      <c r="I120" s="565"/>
      <c r="J120" s="540"/>
      <c r="K120" s="449"/>
      <c r="L120" s="580"/>
      <c r="M120" s="478"/>
      <c r="N120" s="449"/>
      <c r="O120" s="449"/>
      <c r="P120" s="577"/>
      <c r="Q120" s="531"/>
      <c r="R120" s="531"/>
      <c r="S120" s="531"/>
      <c r="T120" s="593"/>
      <c r="U120" s="592"/>
      <c r="V120" s="592"/>
      <c r="W120" s="592"/>
      <c r="X120" s="590"/>
      <c r="Y120" s="610"/>
      <c r="Z120" s="613"/>
      <c r="AA120" s="607"/>
    </row>
    <row r="121" spans="1:28" ht="15" hidden="1" customHeight="1" x14ac:dyDescent="0.25">
      <c r="B121" s="538"/>
      <c r="C121" s="538"/>
      <c r="D121" s="538"/>
      <c r="E121" s="538"/>
      <c r="F121" s="538"/>
      <c r="G121" s="538"/>
      <c r="H121" s="538"/>
      <c r="I121" s="565"/>
      <c r="J121" s="540"/>
      <c r="K121" s="449"/>
      <c r="L121" s="580"/>
      <c r="M121" s="478"/>
      <c r="N121" s="449"/>
      <c r="O121" s="449"/>
      <c r="P121" s="577"/>
      <c r="Q121" s="531"/>
      <c r="R121" s="531"/>
      <c r="S121" s="531"/>
      <c r="T121" s="593"/>
      <c r="U121" s="592"/>
      <c r="V121" s="592"/>
      <c r="W121" s="592"/>
      <c r="X121" s="590"/>
      <c r="Y121" s="610"/>
      <c r="Z121" s="613"/>
      <c r="AA121" s="607"/>
    </row>
    <row r="122" spans="1:28" ht="15" hidden="1" customHeight="1" x14ac:dyDescent="0.25">
      <c r="B122" s="538"/>
      <c r="C122" s="538"/>
      <c r="D122" s="538"/>
      <c r="E122" s="538"/>
      <c r="F122" s="538"/>
      <c r="G122" s="538"/>
      <c r="H122" s="538"/>
      <c r="I122" s="565"/>
      <c r="J122" s="540"/>
      <c r="K122" s="449"/>
      <c r="L122" s="580"/>
      <c r="M122" s="478"/>
      <c r="N122" s="449"/>
      <c r="O122" s="449"/>
      <c r="P122" s="577"/>
      <c r="Q122" s="531"/>
      <c r="R122" s="531"/>
      <c r="S122" s="531"/>
      <c r="T122" s="593"/>
      <c r="U122" s="592"/>
      <c r="V122" s="592"/>
      <c r="W122" s="592"/>
      <c r="X122" s="590"/>
      <c r="Y122" s="610"/>
      <c r="Z122" s="613"/>
      <c r="AA122" s="607"/>
    </row>
    <row r="123" spans="1:28" ht="15" hidden="1" customHeight="1" x14ac:dyDescent="0.25">
      <c r="B123" s="538"/>
      <c r="C123" s="538"/>
      <c r="D123" s="538"/>
      <c r="E123" s="538"/>
      <c r="F123" s="538"/>
      <c r="G123" s="538"/>
      <c r="H123" s="538"/>
      <c r="I123" s="565"/>
      <c r="J123" s="540"/>
      <c r="K123" s="449"/>
      <c r="L123" s="580"/>
      <c r="M123" s="478"/>
      <c r="N123" s="449"/>
      <c r="O123" s="449"/>
      <c r="P123" s="577"/>
      <c r="Q123" s="531"/>
      <c r="R123" s="531"/>
      <c r="S123" s="531"/>
      <c r="T123" s="593"/>
      <c r="U123" s="592"/>
      <c r="V123" s="592"/>
      <c r="W123" s="592"/>
      <c r="X123" s="590"/>
      <c r="Y123" s="610"/>
      <c r="Z123" s="613"/>
      <c r="AA123" s="607"/>
    </row>
    <row r="124" spans="1:28" ht="15" hidden="1" customHeight="1" x14ac:dyDescent="0.25">
      <c r="B124" s="538"/>
      <c r="C124" s="538"/>
      <c r="D124" s="538"/>
      <c r="E124" s="538"/>
      <c r="F124" s="538"/>
      <c r="G124" s="538"/>
      <c r="H124" s="538"/>
      <c r="I124" s="565"/>
      <c r="J124" s="540"/>
      <c r="K124" s="449"/>
      <c r="L124" s="580"/>
      <c r="M124" s="478"/>
      <c r="N124" s="449"/>
      <c r="O124" s="449"/>
      <c r="P124" s="577"/>
      <c r="Q124" s="531"/>
      <c r="R124" s="531"/>
      <c r="S124" s="531"/>
      <c r="T124" s="593"/>
      <c r="U124" s="592"/>
      <c r="V124" s="592"/>
      <c r="W124" s="592"/>
      <c r="X124" s="590"/>
      <c r="Y124" s="610"/>
      <c r="Z124" s="613"/>
      <c r="AA124" s="607"/>
    </row>
    <row r="125" spans="1:28" ht="15" hidden="1" customHeight="1" x14ac:dyDescent="0.25">
      <c r="B125" s="538"/>
      <c r="C125" s="538"/>
      <c r="D125" s="538"/>
      <c r="E125" s="538"/>
      <c r="F125" s="538"/>
      <c r="G125" s="538"/>
      <c r="H125" s="538"/>
      <c r="I125" s="565"/>
      <c r="J125" s="540"/>
      <c r="K125" s="449"/>
      <c r="L125" s="580"/>
      <c r="M125" s="478"/>
      <c r="N125" s="449"/>
      <c r="O125" s="449"/>
      <c r="P125" s="577"/>
      <c r="Q125" s="531"/>
      <c r="R125" s="531"/>
      <c r="S125" s="531"/>
      <c r="T125" s="593"/>
      <c r="U125" s="592"/>
      <c r="V125" s="592"/>
      <c r="W125" s="592"/>
      <c r="X125" s="590"/>
      <c r="Y125" s="610"/>
      <c r="Z125" s="613"/>
      <c r="AA125" s="607"/>
    </row>
    <row r="126" spans="1:28" hidden="1" x14ac:dyDescent="0.25">
      <c r="B126" s="538"/>
      <c r="C126" s="538"/>
      <c r="D126" s="538"/>
      <c r="E126" s="538"/>
      <c r="F126" s="538"/>
      <c r="G126" s="538"/>
      <c r="H126" s="538"/>
      <c r="I126" s="565"/>
      <c r="J126" s="540"/>
      <c r="K126" s="449"/>
      <c r="L126" s="580"/>
      <c r="M126" s="478"/>
      <c r="N126" s="449"/>
      <c r="O126" s="449"/>
      <c r="P126" s="577"/>
      <c r="Q126" s="531"/>
      <c r="R126" s="531"/>
      <c r="S126" s="531"/>
      <c r="T126" s="593"/>
      <c r="U126" s="592"/>
      <c r="V126" s="592"/>
      <c r="W126" s="592"/>
      <c r="X126" s="590"/>
      <c r="Y126" s="610"/>
      <c r="Z126" s="613"/>
      <c r="AA126" s="607"/>
    </row>
    <row r="127" spans="1:28" hidden="1" x14ac:dyDescent="0.25">
      <c r="B127" s="538"/>
      <c r="C127" s="538"/>
      <c r="D127" s="538"/>
      <c r="E127" s="538"/>
      <c r="F127" s="538"/>
      <c r="G127" s="538"/>
      <c r="H127" s="538"/>
      <c r="I127" s="565"/>
      <c r="J127" s="540"/>
      <c r="K127" s="449"/>
      <c r="L127" s="580"/>
      <c r="M127" s="478"/>
      <c r="N127" s="449"/>
      <c r="O127" s="449"/>
      <c r="P127" s="577"/>
      <c r="Q127" s="531"/>
      <c r="R127" s="531"/>
      <c r="S127" s="531"/>
      <c r="T127" s="593"/>
      <c r="U127" s="592"/>
      <c r="V127" s="592"/>
      <c r="W127" s="592"/>
      <c r="X127" s="590"/>
      <c r="Y127" s="610"/>
      <c r="Z127" s="613"/>
      <c r="AA127" s="607"/>
    </row>
    <row r="128" spans="1:28" ht="15" hidden="1" customHeight="1" x14ac:dyDescent="0.25">
      <c r="B128" s="539"/>
      <c r="C128" s="539"/>
      <c r="D128" s="539"/>
      <c r="E128" s="539"/>
      <c r="F128" s="539"/>
      <c r="G128" s="539"/>
      <c r="H128" s="539"/>
      <c r="I128" s="543"/>
      <c r="J128" s="540"/>
      <c r="K128" s="449"/>
      <c r="L128" s="580"/>
      <c r="M128" s="478"/>
      <c r="N128" s="449"/>
      <c r="O128" s="449"/>
      <c r="P128" s="577"/>
      <c r="Q128" s="511"/>
      <c r="R128" s="511"/>
      <c r="S128" s="511"/>
      <c r="T128" s="509"/>
      <c r="U128" s="592"/>
      <c r="V128" s="592"/>
      <c r="W128" s="592"/>
      <c r="X128" s="590"/>
      <c r="Y128" s="611"/>
      <c r="Z128" s="614"/>
      <c r="AA128" s="608"/>
    </row>
    <row r="129" spans="2:27" ht="15" hidden="1" customHeight="1" x14ac:dyDescent="0.25">
      <c r="B129" s="537" t="s">
        <v>215</v>
      </c>
      <c r="C129" s="537" t="s">
        <v>856</v>
      </c>
      <c r="D129" s="537" t="s">
        <v>492</v>
      </c>
      <c r="E129" s="537" t="s">
        <v>857</v>
      </c>
      <c r="F129" s="537">
        <v>2151</v>
      </c>
      <c r="G129" s="537" t="s">
        <v>858</v>
      </c>
      <c r="H129" s="537" t="s">
        <v>859</v>
      </c>
      <c r="I129" s="542" t="s">
        <v>860</v>
      </c>
      <c r="J129" s="449" t="s">
        <v>861</v>
      </c>
      <c r="K129" s="579" t="s">
        <v>862</v>
      </c>
      <c r="L129" s="580"/>
      <c r="M129" s="478"/>
      <c r="N129" s="449"/>
      <c r="O129" s="449"/>
      <c r="P129" s="586"/>
      <c r="Q129" s="587"/>
      <c r="R129" s="510"/>
      <c r="S129" s="510"/>
      <c r="T129" s="508"/>
      <c r="U129" s="592">
        <v>1200</v>
      </c>
      <c r="V129" s="592">
        <v>300</v>
      </c>
      <c r="W129" s="592" t="s">
        <v>863</v>
      </c>
      <c r="X129" s="590">
        <v>1</v>
      </c>
      <c r="Y129" s="609" t="s">
        <v>864</v>
      </c>
      <c r="Z129" s="615"/>
      <c r="AA129" s="606"/>
    </row>
    <row r="130" spans="2:27" ht="15" hidden="1" customHeight="1" x14ac:dyDescent="0.25">
      <c r="B130" s="538"/>
      <c r="C130" s="538"/>
      <c r="D130" s="538"/>
      <c r="E130" s="538"/>
      <c r="F130" s="538"/>
      <c r="G130" s="538"/>
      <c r="H130" s="538"/>
      <c r="I130" s="565"/>
      <c r="J130" s="449"/>
      <c r="K130" s="579"/>
      <c r="L130" s="580"/>
      <c r="M130" s="478"/>
      <c r="N130" s="449"/>
      <c r="O130" s="449"/>
      <c r="P130" s="492"/>
      <c r="Q130" s="588"/>
      <c r="R130" s="531"/>
      <c r="S130" s="531"/>
      <c r="T130" s="593"/>
      <c r="U130" s="592"/>
      <c r="V130" s="592"/>
      <c r="W130" s="592"/>
      <c r="X130" s="590"/>
      <c r="Y130" s="610"/>
      <c r="Z130" s="616"/>
      <c r="AA130" s="607"/>
    </row>
    <row r="131" spans="2:27" hidden="1" x14ac:dyDescent="0.25">
      <c r="B131" s="538"/>
      <c r="C131" s="538"/>
      <c r="D131" s="538"/>
      <c r="E131" s="538"/>
      <c r="F131" s="538"/>
      <c r="G131" s="538"/>
      <c r="H131" s="538"/>
      <c r="I131" s="565"/>
      <c r="J131" s="449"/>
      <c r="K131" s="579"/>
      <c r="L131" s="580"/>
      <c r="M131" s="478"/>
      <c r="N131" s="449"/>
      <c r="O131" s="449"/>
      <c r="P131" s="492"/>
      <c r="Q131" s="588"/>
      <c r="R131" s="531"/>
      <c r="S131" s="531"/>
      <c r="T131" s="593"/>
      <c r="U131" s="592"/>
      <c r="V131" s="592"/>
      <c r="W131" s="592"/>
      <c r="X131" s="590"/>
      <c r="Y131" s="610"/>
      <c r="Z131" s="616"/>
      <c r="AA131" s="607"/>
    </row>
    <row r="132" spans="2:27" hidden="1" x14ac:dyDescent="0.25">
      <c r="B132" s="538"/>
      <c r="C132" s="538"/>
      <c r="D132" s="538"/>
      <c r="E132" s="538"/>
      <c r="F132" s="538"/>
      <c r="G132" s="538"/>
      <c r="H132" s="538"/>
      <c r="I132" s="565"/>
      <c r="J132" s="449"/>
      <c r="K132" s="579"/>
      <c r="L132" s="580"/>
      <c r="M132" s="478"/>
      <c r="N132" s="449"/>
      <c r="O132" s="449"/>
      <c r="P132" s="492"/>
      <c r="Q132" s="588"/>
      <c r="R132" s="531"/>
      <c r="S132" s="531"/>
      <c r="T132" s="593"/>
      <c r="U132" s="592"/>
      <c r="V132" s="592"/>
      <c r="W132" s="592"/>
      <c r="X132" s="590"/>
      <c r="Y132" s="610"/>
      <c r="Z132" s="616"/>
      <c r="AA132" s="607"/>
    </row>
    <row r="133" spans="2:27" hidden="1" x14ac:dyDescent="0.25">
      <c r="B133" s="538"/>
      <c r="C133" s="538"/>
      <c r="D133" s="538"/>
      <c r="E133" s="538"/>
      <c r="F133" s="538"/>
      <c r="G133" s="538"/>
      <c r="H133" s="538"/>
      <c r="I133" s="565"/>
      <c r="J133" s="449"/>
      <c r="K133" s="579"/>
      <c r="L133" s="580"/>
      <c r="M133" s="478"/>
      <c r="N133" s="449"/>
      <c r="O133" s="449"/>
      <c r="P133" s="492"/>
      <c r="Q133" s="588"/>
      <c r="R133" s="531"/>
      <c r="S133" s="531"/>
      <c r="T133" s="593"/>
      <c r="U133" s="592"/>
      <c r="V133" s="592"/>
      <c r="W133" s="592"/>
      <c r="X133" s="590"/>
      <c r="Y133" s="610"/>
      <c r="Z133" s="616"/>
      <c r="AA133" s="607"/>
    </row>
    <row r="134" spans="2:27" hidden="1" x14ac:dyDescent="0.25">
      <c r="B134" s="538"/>
      <c r="C134" s="538"/>
      <c r="D134" s="538"/>
      <c r="E134" s="538"/>
      <c r="F134" s="538"/>
      <c r="G134" s="538"/>
      <c r="H134" s="538"/>
      <c r="I134" s="565"/>
      <c r="J134" s="449"/>
      <c r="K134" s="579"/>
      <c r="L134" s="580"/>
      <c r="M134" s="478"/>
      <c r="N134" s="449"/>
      <c r="O134" s="449"/>
      <c r="P134" s="492"/>
      <c r="Q134" s="588"/>
      <c r="R134" s="531"/>
      <c r="S134" s="531"/>
      <c r="T134" s="593"/>
      <c r="U134" s="592"/>
      <c r="V134" s="592"/>
      <c r="W134" s="592"/>
      <c r="X134" s="590"/>
      <c r="Y134" s="610"/>
      <c r="Z134" s="616"/>
      <c r="AA134" s="607"/>
    </row>
    <row r="135" spans="2:27" ht="15" hidden="1" customHeight="1" x14ac:dyDescent="0.25">
      <c r="B135" s="538"/>
      <c r="C135" s="538"/>
      <c r="D135" s="538"/>
      <c r="E135" s="538"/>
      <c r="F135" s="538"/>
      <c r="G135" s="538"/>
      <c r="H135" s="538"/>
      <c r="I135" s="565"/>
      <c r="J135" s="449"/>
      <c r="K135" s="579"/>
      <c r="L135" s="580"/>
      <c r="M135" s="478"/>
      <c r="N135" s="449"/>
      <c r="O135" s="449"/>
      <c r="P135" s="492"/>
      <c r="Q135" s="588"/>
      <c r="R135" s="531"/>
      <c r="S135" s="531"/>
      <c r="T135" s="593"/>
      <c r="U135" s="592"/>
      <c r="V135" s="592"/>
      <c r="W135" s="592"/>
      <c r="X135" s="590"/>
      <c r="Y135" s="610"/>
      <c r="Z135" s="616"/>
      <c r="AA135" s="607"/>
    </row>
    <row r="136" spans="2:27" ht="15" hidden="1" customHeight="1" x14ac:dyDescent="0.25">
      <c r="B136" s="538"/>
      <c r="C136" s="538"/>
      <c r="D136" s="538"/>
      <c r="E136" s="538"/>
      <c r="F136" s="538"/>
      <c r="G136" s="538"/>
      <c r="H136" s="538"/>
      <c r="I136" s="565"/>
      <c r="J136" s="449"/>
      <c r="K136" s="579"/>
      <c r="L136" s="580"/>
      <c r="M136" s="478"/>
      <c r="N136" s="449"/>
      <c r="O136" s="449"/>
      <c r="P136" s="492"/>
      <c r="Q136" s="588"/>
      <c r="R136" s="531"/>
      <c r="S136" s="531"/>
      <c r="T136" s="593"/>
      <c r="U136" s="592"/>
      <c r="V136" s="592"/>
      <c r="W136" s="592"/>
      <c r="X136" s="590"/>
      <c r="Y136" s="610"/>
      <c r="Z136" s="616"/>
      <c r="AA136" s="607"/>
    </row>
    <row r="137" spans="2:27" ht="15" hidden="1" customHeight="1" x14ac:dyDescent="0.25">
      <c r="B137" s="538"/>
      <c r="C137" s="538"/>
      <c r="D137" s="538"/>
      <c r="E137" s="538"/>
      <c r="F137" s="538"/>
      <c r="G137" s="538"/>
      <c r="H137" s="538"/>
      <c r="I137" s="565"/>
      <c r="J137" s="449"/>
      <c r="K137" s="579"/>
      <c r="L137" s="580"/>
      <c r="M137" s="478"/>
      <c r="N137" s="449"/>
      <c r="O137" s="449"/>
      <c r="P137" s="492"/>
      <c r="Q137" s="588"/>
      <c r="R137" s="531"/>
      <c r="S137" s="531"/>
      <c r="T137" s="593"/>
      <c r="U137" s="592"/>
      <c r="V137" s="592"/>
      <c r="W137" s="592"/>
      <c r="X137" s="590"/>
      <c r="Y137" s="610"/>
      <c r="Z137" s="616"/>
      <c r="AA137" s="607"/>
    </row>
    <row r="138" spans="2:27" ht="15" hidden="1" customHeight="1" x14ac:dyDescent="0.25">
      <c r="B138" s="538"/>
      <c r="C138" s="538"/>
      <c r="D138" s="538"/>
      <c r="E138" s="538"/>
      <c r="F138" s="538"/>
      <c r="G138" s="538"/>
      <c r="H138" s="538"/>
      <c r="I138" s="565"/>
      <c r="J138" s="449"/>
      <c r="K138" s="579"/>
      <c r="L138" s="580"/>
      <c r="M138" s="478"/>
      <c r="N138" s="449"/>
      <c r="O138" s="449"/>
      <c r="P138" s="492"/>
      <c r="Q138" s="588"/>
      <c r="R138" s="531"/>
      <c r="S138" s="531"/>
      <c r="T138" s="593"/>
      <c r="U138" s="592"/>
      <c r="V138" s="592"/>
      <c r="W138" s="592"/>
      <c r="X138" s="590"/>
      <c r="Y138" s="610"/>
      <c r="Z138" s="616"/>
      <c r="AA138" s="607"/>
    </row>
    <row r="139" spans="2:27" ht="15" hidden="1" customHeight="1" x14ac:dyDescent="0.25">
      <c r="B139" s="538"/>
      <c r="C139" s="538"/>
      <c r="D139" s="538"/>
      <c r="E139" s="538"/>
      <c r="F139" s="538"/>
      <c r="G139" s="538"/>
      <c r="H139" s="538"/>
      <c r="I139" s="565"/>
      <c r="J139" s="449"/>
      <c r="K139" s="579"/>
      <c r="L139" s="580"/>
      <c r="M139" s="478"/>
      <c r="N139" s="449"/>
      <c r="O139" s="449"/>
      <c r="P139" s="492"/>
      <c r="Q139" s="588"/>
      <c r="R139" s="531"/>
      <c r="S139" s="531"/>
      <c r="T139" s="593"/>
      <c r="U139" s="592"/>
      <c r="V139" s="592"/>
      <c r="W139" s="592"/>
      <c r="X139" s="590"/>
      <c r="Y139" s="610"/>
      <c r="Z139" s="616"/>
      <c r="AA139" s="607"/>
    </row>
    <row r="140" spans="2:27" hidden="1" x14ac:dyDescent="0.25">
      <c r="B140" s="539"/>
      <c r="C140" s="539"/>
      <c r="D140" s="539"/>
      <c r="E140" s="539"/>
      <c r="F140" s="539"/>
      <c r="G140" s="539"/>
      <c r="H140" s="539"/>
      <c r="I140" s="543"/>
      <c r="J140" s="449"/>
      <c r="K140" s="579"/>
      <c r="L140" s="580"/>
      <c r="M140" s="478"/>
      <c r="N140" s="449"/>
      <c r="O140" s="449"/>
      <c r="P140" s="493"/>
      <c r="Q140" s="514"/>
      <c r="R140" s="511"/>
      <c r="S140" s="511"/>
      <c r="T140" s="509"/>
      <c r="U140" s="592"/>
      <c r="V140" s="592"/>
      <c r="W140" s="592"/>
      <c r="X140" s="590"/>
      <c r="Y140" s="611"/>
      <c r="Z140" s="617"/>
      <c r="AA140" s="608"/>
    </row>
    <row r="141" spans="2:27" hidden="1" x14ac:dyDescent="0.25">
      <c r="B141" s="537" t="s">
        <v>215</v>
      </c>
      <c r="C141" s="537" t="s">
        <v>865</v>
      </c>
      <c r="D141" s="537" t="s">
        <v>532</v>
      </c>
      <c r="E141" s="537" t="s">
        <v>866</v>
      </c>
      <c r="F141" s="537">
        <v>2141</v>
      </c>
      <c r="G141" s="537" t="s">
        <v>867</v>
      </c>
      <c r="H141" s="537" t="s">
        <v>868</v>
      </c>
      <c r="I141" s="542" t="s">
        <v>869</v>
      </c>
      <c r="J141" s="540" t="s">
        <v>850</v>
      </c>
      <c r="K141" s="579"/>
      <c r="L141" s="478" t="s">
        <v>870</v>
      </c>
      <c r="M141" s="478" t="s">
        <v>871</v>
      </c>
      <c r="N141" s="449"/>
      <c r="O141" s="449"/>
      <c r="P141" s="577"/>
      <c r="Q141" s="510"/>
      <c r="R141" s="510"/>
      <c r="S141" s="510"/>
      <c r="T141" s="508"/>
      <c r="U141" s="592">
        <v>460</v>
      </c>
      <c r="V141" s="592">
        <v>115</v>
      </c>
      <c r="W141" s="592" t="s">
        <v>872</v>
      </c>
      <c r="X141" s="590">
        <v>0.2</v>
      </c>
      <c r="Y141" s="618" t="s">
        <v>864</v>
      </c>
      <c r="Z141" s="615"/>
      <c r="AA141" s="606"/>
    </row>
    <row r="142" spans="2:27" hidden="1" x14ac:dyDescent="0.25">
      <c r="B142" s="538"/>
      <c r="C142" s="538"/>
      <c r="D142" s="538"/>
      <c r="E142" s="538"/>
      <c r="F142" s="538"/>
      <c r="G142" s="538"/>
      <c r="H142" s="538"/>
      <c r="I142" s="565"/>
      <c r="J142" s="540"/>
      <c r="K142" s="579"/>
      <c r="L142" s="478"/>
      <c r="M142" s="478"/>
      <c r="N142" s="449"/>
      <c r="O142" s="449"/>
      <c r="P142" s="577"/>
      <c r="Q142" s="531"/>
      <c r="R142" s="531"/>
      <c r="S142" s="531"/>
      <c r="T142" s="593"/>
      <c r="U142" s="592"/>
      <c r="V142" s="592"/>
      <c r="W142" s="592"/>
      <c r="X142" s="590"/>
      <c r="Y142" s="619"/>
      <c r="Z142" s="616"/>
      <c r="AA142" s="607"/>
    </row>
    <row r="143" spans="2:27" ht="15" hidden="1" customHeight="1" x14ac:dyDescent="0.25">
      <c r="B143" s="538"/>
      <c r="C143" s="538"/>
      <c r="D143" s="538"/>
      <c r="E143" s="538"/>
      <c r="F143" s="538"/>
      <c r="G143" s="538"/>
      <c r="H143" s="538"/>
      <c r="I143" s="565"/>
      <c r="J143" s="540"/>
      <c r="K143" s="579"/>
      <c r="L143" s="478"/>
      <c r="M143" s="478"/>
      <c r="N143" s="449"/>
      <c r="O143" s="449"/>
      <c r="P143" s="577"/>
      <c r="Q143" s="531"/>
      <c r="R143" s="531"/>
      <c r="S143" s="531"/>
      <c r="T143" s="593"/>
      <c r="U143" s="592"/>
      <c r="V143" s="592"/>
      <c r="W143" s="592"/>
      <c r="X143" s="590"/>
      <c r="Y143" s="619"/>
      <c r="Z143" s="616"/>
      <c r="AA143" s="607"/>
    </row>
    <row r="144" spans="2:27" ht="15" hidden="1" customHeight="1" x14ac:dyDescent="0.25">
      <c r="B144" s="538"/>
      <c r="C144" s="538"/>
      <c r="D144" s="538"/>
      <c r="E144" s="538"/>
      <c r="F144" s="538"/>
      <c r="G144" s="538"/>
      <c r="H144" s="538"/>
      <c r="I144" s="565"/>
      <c r="J144" s="578"/>
      <c r="K144" s="579"/>
      <c r="L144" s="478"/>
      <c r="M144" s="478"/>
      <c r="N144" s="449"/>
      <c r="O144" s="449"/>
      <c r="P144" s="577"/>
      <c r="Q144" s="511"/>
      <c r="R144" s="511"/>
      <c r="S144" s="511"/>
      <c r="T144" s="509"/>
      <c r="U144" s="592"/>
      <c r="V144" s="592"/>
      <c r="W144" s="592"/>
      <c r="X144" s="590"/>
      <c r="Y144" s="620"/>
      <c r="Z144" s="617"/>
      <c r="AA144" s="608"/>
    </row>
    <row r="145" spans="1:28" ht="15" hidden="1" customHeight="1" x14ac:dyDescent="0.25">
      <c r="B145" s="449" t="s">
        <v>215</v>
      </c>
      <c r="C145" s="449" t="s">
        <v>873</v>
      </c>
      <c r="D145" s="449" t="s">
        <v>47</v>
      </c>
      <c r="E145" s="449"/>
      <c r="F145" s="449">
        <v>2053</v>
      </c>
      <c r="G145" s="449" t="s">
        <v>874</v>
      </c>
      <c r="H145" s="449" t="s">
        <v>875</v>
      </c>
      <c r="I145" s="449" t="s">
        <v>876</v>
      </c>
      <c r="J145" s="540" t="s">
        <v>850</v>
      </c>
      <c r="K145" s="541"/>
      <c r="L145" s="478"/>
      <c r="M145" s="478"/>
      <c r="N145" s="449"/>
      <c r="O145" s="449"/>
      <c r="P145" s="586"/>
      <c r="Q145" s="510"/>
      <c r="R145" s="510"/>
      <c r="S145" s="510"/>
      <c r="T145" s="508"/>
      <c r="U145" s="592">
        <v>1800</v>
      </c>
      <c r="V145" s="592">
        <v>450</v>
      </c>
      <c r="W145" s="592" t="s">
        <v>877</v>
      </c>
      <c r="X145" s="590">
        <v>0.7</v>
      </c>
      <c r="Y145" s="453" t="s">
        <v>878</v>
      </c>
      <c r="Z145" s="453" t="s">
        <v>879</v>
      </c>
      <c r="AA145" s="606">
        <v>313258280</v>
      </c>
    </row>
    <row r="146" spans="1:28" ht="15" hidden="1" customHeight="1" x14ac:dyDescent="0.25">
      <c r="B146" s="449"/>
      <c r="C146" s="449"/>
      <c r="D146" s="449"/>
      <c r="E146" s="449"/>
      <c r="F146" s="449"/>
      <c r="G146" s="449"/>
      <c r="H146" s="449"/>
      <c r="I146" s="449"/>
      <c r="J146" s="540"/>
      <c r="K146" s="541"/>
      <c r="L146" s="478"/>
      <c r="M146" s="478"/>
      <c r="N146" s="449"/>
      <c r="O146" s="449"/>
      <c r="P146" s="493"/>
      <c r="Q146" s="511"/>
      <c r="R146" s="511"/>
      <c r="S146" s="511"/>
      <c r="T146" s="509"/>
      <c r="U146" s="592"/>
      <c r="V146" s="592"/>
      <c r="W146" s="592"/>
      <c r="X146" s="590"/>
      <c r="Y146" s="455"/>
      <c r="Z146" s="455"/>
      <c r="AA146" s="608"/>
    </row>
    <row r="147" spans="1:28" ht="60.75" hidden="1" customHeight="1" x14ac:dyDescent="0.25">
      <c r="B147" s="17" t="s">
        <v>215</v>
      </c>
      <c r="C147" s="17" t="s">
        <v>880</v>
      </c>
      <c r="D147" s="17" t="s">
        <v>881</v>
      </c>
      <c r="E147" s="17" t="s">
        <v>882</v>
      </c>
      <c r="F147" s="17">
        <v>2011</v>
      </c>
      <c r="G147" s="17" t="s">
        <v>883</v>
      </c>
      <c r="H147" s="17" t="s">
        <v>884</v>
      </c>
      <c r="I147" s="124" t="s">
        <v>885</v>
      </c>
      <c r="J147" s="150" t="s">
        <v>886</v>
      </c>
      <c r="K147" s="85"/>
      <c r="L147" s="157" t="s">
        <v>219</v>
      </c>
      <c r="M147" s="157" t="s">
        <v>219</v>
      </c>
      <c r="N147" s="13"/>
      <c r="O147" s="13"/>
      <c r="P147" s="58"/>
      <c r="Q147" s="53"/>
      <c r="R147" s="207"/>
      <c r="S147" s="207"/>
      <c r="T147" s="208"/>
      <c r="U147" s="158">
        <v>60</v>
      </c>
      <c r="V147" s="158">
        <v>15</v>
      </c>
      <c r="W147" s="158" t="s">
        <v>887</v>
      </c>
      <c r="X147" s="160">
        <v>0.4</v>
      </c>
      <c r="Y147" s="158" t="s">
        <v>888</v>
      </c>
      <c r="Z147" s="158" t="s">
        <v>889</v>
      </c>
      <c r="AA147" s="159">
        <v>235000000</v>
      </c>
    </row>
    <row r="148" spans="1:28" ht="15" hidden="1" customHeight="1" x14ac:dyDescent="0.25">
      <c r="B148" s="537" t="s">
        <v>215</v>
      </c>
      <c r="C148" s="537" t="s">
        <v>890</v>
      </c>
      <c r="D148" s="537" t="s">
        <v>891</v>
      </c>
      <c r="E148" s="537" t="s">
        <v>34</v>
      </c>
      <c r="F148" s="537">
        <v>2153</v>
      </c>
      <c r="G148" s="537" t="s">
        <v>892</v>
      </c>
      <c r="H148" s="537" t="s">
        <v>893</v>
      </c>
      <c r="I148" s="542" t="s">
        <v>893</v>
      </c>
      <c r="J148" s="478" t="s">
        <v>870</v>
      </c>
      <c r="K148" s="540"/>
      <c r="L148" s="580"/>
      <c r="M148" s="580"/>
      <c r="N148" s="449"/>
      <c r="O148" s="449"/>
      <c r="P148" s="586"/>
      <c r="Q148" s="510"/>
      <c r="R148" s="510"/>
      <c r="S148" s="510"/>
      <c r="T148" s="508"/>
      <c r="U148" s="592">
        <v>4</v>
      </c>
      <c r="V148" s="592">
        <v>1</v>
      </c>
      <c r="W148" s="592" t="s">
        <v>894</v>
      </c>
      <c r="X148" s="590">
        <v>1</v>
      </c>
      <c r="Y148" s="161" t="s">
        <v>864</v>
      </c>
      <c r="Z148" s="162"/>
      <c r="AA148" s="163"/>
    </row>
    <row r="149" spans="1:28" ht="15" hidden="1" customHeight="1" x14ac:dyDescent="0.25">
      <c r="B149" s="538"/>
      <c r="C149" s="538"/>
      <c r="D149" s="538"/>
      <c r="E149" s="538"/>
      <c r="F149" s="538"/>
      <c r="G149" s="539"/>
      <c r="H149" s="539"/>
      <c r="I149" s="543"/>
      <c r="J149" s="478"/>
      <c r="K149" s="540"/>
      <c r="L149" s="580"/>
      <c r="M149" s="580"/>
      <c r="N149" s="449"/>
      <c r="O149" s="449"/>
      <c r="P149" s="493"/>
      <c r="Q149" s="531"/>
      <c r="R149" s="531"/>
      <c r="S149" s="531"/>
      <c r="T149" s="509"/>
      <c r="U149" s="594"/>
      <c r="V149" s="594"/>
      <c r="W149" s="594"/>
      <c r="X149" s="622"/>
      <c r="Y149" s="232"/>
      <c r="Z149" s="233"/>
      <c r="AA149" s="234"/>
    </row>
    <row r="150" spans="1:28" ht="121.5" hidden="1" customHeight="1" x14ac:dyDescent="0.2">
      <c r="A150" s="13"/>
      <c r="B150" s="13" t="s">
        <v>246</v>
      </c>
      <c r="C150" s="13" t="s">
        <v>46</v>
      </c>
      <c r="D150" s="13" t="s">
        <v>406</v>
      </c>
      <c r="E150" s="218" t="s">
        <v>247</v>
      </c>
      <c r="F150" s="85">
        <v>2078</v>
      </c>
      <c r="G150" s="220" t="s">
        <v>895</v>
      </c>
      <c r="H150" s="41" t="s">
        <v>896</v>
      </c>
      <c r="I150" s="2" t="s">
        <v>897</v>
      </c>
      <c r="J150" s="17" t="s">
        <v>898</v>
      </c>
      <c r="K150" s="40" t="s">
        <v>252</v>
      </c>
      <c r="L150" s="40" t="s">
        <v>253</v>
      </c>
      <c r="M150" s="40" t="s">
        <v>253</v>
      </c>
      <c r="N150" s="40" t="s">
        <v>257</v>
      </c>
      <c r="O150" s="40" t="s">
        <v>257</v>
      </c>
      <c r="P150" s="40" t="s">
        <v>257</v>
      </c>
      <c r="Q150" s="100">
        <v>2078</v>
      </c>
      <c r="R150" s="101"/>
      <c r="S150" s="101"/>
      <c r="T150" s="231"/>
      <c r="U150" s="4" t="s">
        <v>899</v>
      </c>
      <c r="V150" s="13" t="s">
        <v>900</v>
      </c>
      <c r="W150" s="13" t="s">
        <v>901</v>
      </c>
      <c r="X150" s="93">
        <v>0.5</v>
      </c>
      <c r="Y150" s="446" t="s">
        <v>902</v>
      </c>
      <c r="Z150" s="58" t="s">
        <v>903</v>
      </c>
      <c r="AA150" s="448">
        <v>2916774094</v>
      </c>
      <c r="AB150" s="13"/>
    </row>
    <row r="151" spans="1:28" ht="137.25" hidden="1" customHeight="1" x14ac:dyDescent="0.25">
      <c r="A151" s="13"/>
      <c r="B151" s="13" t="s">
        <v>246</v>
      </c>
      <c r="C151" s="13" t="s">
        <v>46</v>
      </c>
      <c r="D151" s="13" t="s">
        <v>413</v>
      </c>
      <c r="E151" s="218" t="s">
        <v>247</v>
      </c>
      <c r="F151" s="85">
        <v>2090</v>
      </c>
      <c r="G151" s="220" t="s">
        <v>904</v>
      </c>
      <c r="H151" s="39" t="s">
        <v>905</v>
      </c>
      <c r="I151" s="39" t="s">
        <v>906</v>
      </c>
      <c r="J151" s="1" t="s">
        <v>251</v>
      </c>
      <c r="K151" s="1" t="s">
        <v>252</v>
      </c>
      <c r="L151" s="1" t="s">
        <v>253</v>
      </c>
      <c r="M151" s="1" t="s">
        <v>253</v>
      </c>
      <c r="N151" s="1" t="s">
        <v>253</v>
      </c>
      <c r="O151" s="1" t="s">
        <v>253</v>
      </c>
      <c r="P151" s="1" t="s">
        <v>253</v>
      </c>
      <c r="Q151" s="100">
        <v>2090</v>
      </c>
      <c r="R151" s="101"/>
      <c r="S151" s="101"/>
      <c r="T151" s="235"/>
      <c r="U151" s="13" t="s">
        <v>907</v>
      </c>
      <c r="V151" s="13" t="s">
        <v>908</v>
      </c>
      <c r="W151" s="92" t="s">
        <v>909</v>
      </c>
      <c r="X151" s="93">
        <v>0</v>
      </c>
      <c r="Y151" t="s">
        <v>910</v>
      </c>
      <c r="Z151" s="58" t="s">
        <v>911</v>
      </c>
      <c r="AA151" s="448">
        <v>2916774094</v>
      </c>
      <c r="AB151" s="13"/>
    </row>
    <row r="152" spans="1:28" ht="76.5" hidden="1" customHeight="1" x14ac:dyDescent="0.25">
      <c r="A152" s="13"/>
      <c r="B152" s="13" t="s">
        <v>246</v>
      </c>
      <c r="C152" s="13" t="s">
        <v>46</v>
      </c>
      <c r="D152" s="13" t="s">
        <v>47</v>
      </c>
      <c r="E152" s="218" t="s">
        <v>912</v>
      </c>
      <c r="F152" s="85">
        <v>2094</v>
      </c>
      <c r="G152" s="220" t="s">
        <v>913</v>
      </c>
      <c r="H152" s="41" t="s">
        <v>914</v>
      </c>
      <c r="I152" s="38" t="s">
        <v>915</v>
      </c>
      <c r="J152" s="2" t="s">
        <v>916</v>
      </c>
      <c r="K152" s="1" t="s">
        <v>252</v>
      </c>
      <c r="L152" s="1" t="s">
        <v>253</v>
      </c>
      <c r="M152" s="1" t="s">
        <v>253</v>
      </c>
      <c r="N152" s="1" t="s">
        <v>253</v>
      </c>
      <c r="O152" s="1" t="s">
        <v>253</v>
      </c>
      <c r="P152" s="4" t="s">
        <v>257</v>
      </c>
      <c r="Q152" s="100"/>
      <c r="R152" s="101"/>
      <c r="S152" s="101"/>
      <c r="T152" s="236"/>
      <c r="U152" s="13"/>
      <c r="V152" s="13">
        <v>51</v>
      </c>
      <c r="W152" s="375" t="s">
        <v>917</v>
      </c>
      <c r="X152" s="93">
        <v>0.15</v>
      </c>
      <c r="Y152"/>
      <c r="Z152" s="58" t="s">
        <v>918</v>
      </c>
      <c r="AA152" s="375" t="s">
        <v>917</v>
      </c>
      <c r="AB152" s="13"/>
    </row>
    <row r="153" spans="1:28" ht="409.6" hidden="1" customHeight="1" x14ac:dyDescent="0.25">
      <c r="A153" s="13"/>
      <c r="B153" s="13" t="s">
        <v>246</v>
      </c>
      <c r="C153" s="13" t="s">
        <v>46</v>
      </c>
      <c r="D153" s="13" t="s">
        <v>47</v>
      </c>
      <c r="E153" s="13" t="s">
        <v>919</v>
      </c>
      <c r="F153" s="85">
        <v>2113</v>
      </c>
      <c r="G153" s="220" t="s">
        <v>920</v>
      </c>
      <c r="H153" s="39" t="s">
        <v>921</v>
      </c>
      <c r="I153" s="445" t="s">
        <v>922</v>
      </c>
      <c r="K153" s="4" t="s">
        <v>923</v>
      </c>
      <c r="L153" s="4" t="s">
        <v>923</v>
      </c>
      <c r="M153" s="4" t="s">
        <v>923</v>
      </c>
      <c r="N153" s="4" t="s">
        <v>923</v>
      </c>
      <c r="O153" s="4" t="s">
        <v>923</v>
      </c>
      <c r="P153" s="4" t="s">
        <v>923</v>
      </c>
      <c r="Q153" s="100"/>
      <c r="R153" s="101"/>
      <c r="S153" s="101"/>
      <c r="T153" s="246"/>
      <c r="U153" s="115">
        <v>480</v>
      </c>
      <c r="V153" s="115" t="s">
        <v>924</v>
      </c>
      <c r="W153" s="115" t="s">
        <v>925</v>
      </c>
      <c r="X153" s="447">
        <f>(847/480)</f>
        <v>1.7645833333333334</v>
      </c>
      <c r="Y153" s="115">
        <v>2213</v>
      </c>
      <c r="Z153" s="115" t="s">
        <v>926</v>
      </c>
      <c r="AA153" s="115" t="s">
        <v>925</v>
      </c>
      <c r="AB153" s="115"/>
    </row>
    <row r="154" spans="1:28" ht="84.75" customHeight="1" x14ac:dyDescent="0.25">
      <c r="B154" s="17" t="s">
        <v>263</v>
      </c>
      <c r="C154" s="213" t="s">
        <v>599</v>
      </c>
      <c r="D154" s="223" t="s">
        <v>600</v>
      </c>
      <c r="E154" s="454" t="s">
        <v>561</v>
      </c>
      <c r="F154" s="566">
        <v>2097</v>
      </c>
      <c r="G154" s="537" t="s">
        <v>927</v>
      </c>
      <c r="H154" s="2" t="s">
        <v>928</v>
      </c>
      <c r="I154" s="533" t="s">
        <v>929</v>
      </c>
      <c r="J154" s="533" t="s">
        <v>930</v>
      </c>
      <c r="K154" s="568" t="s">
        <v>268</v>
      </c>
      <c r="L154" s="532" t="s">
        <v>931</v>
      </c>
      <c r="M154" s="537" t="s">
        <v>932</v>
      </c>
      <c r="N154" s="3" t="s">
        <v>932</v>
      </c>
      <c r="Q154" s="529"/>
      <c r="R154" s="461"/>
      <c r="S154" s="461"/>
      <c r="T154" s="459"/>
      <c r="W154" s="4"/>
    </row>
    <row r="155" spans="1:28" ht="66.75" customHeight="1" x14ac:dyDescent="0.25">
      <c r="B155" s="2" t="s">
        <v>263</v>
      </c>
      <c r="C155" s="3" t="s">
        <v>599</v>
      </c>
      <c r="D155" s="42" t="s">
        <v>600</v>
      </c>
      <c r="E155" s="454"/>
      <c r="F155" s="566"/>
      <c r="G155" s="538"/>
      <c r="H155" s="2" t="s">
        <v>933</v>
      </c>
      <c r="I155" s="533"/>
      <c r="J155" s="533"/>
      <c r="K155" s="568"/>
      <c r="L155" s="533"/>
      <c r="M155" s="538"/>
      <c r="N155" s="213"/>
      <c r="O155" s="4" t="s">
        <v>934</v>
      </c>
      <c r="P155" s="4" t="s">
        <v>935</v>
      </c>
      <c r="Q155" s="529"/>
      <c r="R155" s="461"/>
      <c r="S155" s="461"/>
      <c r="T155" s="461"/>
      <c r="W155" s="4"/>
    </row>
    <row r="156" spans="1:28" ht="75.75" customHeight="1" x14ac:dyDescent="0.25">
      <c r="B156" s="2" t="s">
        <v>263</v>
      </c>
      <c r="C156" s="3" t="s">
        <v>599</v>
      </c>
      <c r="D156" s="42" t="s">
        <v>600</v>
      </c>
      <c r="E156" s="455"/>
      <c r="F156" s="567"/>
      <c r="G156" s="539"/>
      <c r="H156" s="19" t="s">
        <v>936</v>
      </c>
      <c r="I156" s="534"/>
      <c r="J156" s="533"/>
      <c r="K156" s="568"/>
      <c r="L156" s="534"/>
      <c r="M156" s="539"/>
      <c r="N156" s="17"/>
      <c r="Q156" s="530"/>
      <c r="R156" s="460"/>
      <c r="S156" s="460"/>
      <c r="T156" s="460"/>
      <c r="W156" s="4"/>
    </row>
    <row r="157" spans="1:28" ht="75" customHeight="1" x14ac:dyDescent="0.25">
      <c r="B157" s="2" t="s">
        <v>263</v>
      </c>
      <c r="C157" s="2" t="s">
        <v>32</v>
      </c>
      <c r="D157" s="2" t="s">
        <v>379</v>
      </c>
      <c r="E157" s="17" t="s">
        <v>34</v>
      </c>
      <c r="F157" s="2">
        <v>2042</v>
      </c>
      <c r="G157" s="2" t="s">
        <v>937</v>
      </c>
      <c r="H157" s="2" t="s">
        <v>938</v>
      </c>
      <c r="I157" s="27" t="s">
        <v>939</v>
      </c>
      <c r="J157" s="533"/>
      <c r="K157" s="568"/>
      <c r="L157" s="25" t="s">
        <v>940</v>
      </c>
      <c r="M157" s="2" t="s">
        <v>941</v>
      </c>
      <c r="Q157" s="195"/>
      <c r="R157" s="196"/>
      <c r="S157" s="196"/>
      <c r="T157" s="197"/>
      <c r="W157" s="4"/>
    </row>
    <row r="158" spans="1:28" ht="112.5" customHeight="1" x14ac:dyDescent="0.25">
      <c r="B158" s="2" t="s">
        <v>263</v>
      </c>
      <c r="C158" s="2" t="s">
        <v>46</v>
      </c>
      <c r="D158" s="2" t="s">
        <v>47</v>
      </c>
      <c r="E158" s="2" t="s">
        <v>919</v>
      </c>
      <c r="F158" s="2">
        <v>2043</v>
      </c>
      <c r="G158" s="2" t="s">
        <v>942</v>
      </c>
      <c r="H158" s="19" t="s">
        <v>943</v>
      </c>
      <c r="I158" s="27" t="s">
        <v>944</v>
      </c>
      <c r="J158" s="533"/>
      <c r="K158" s="568"/>
      <c r="L158" s="25" t="s">
        <v>945</v>
      </c>
      <c r="M158" s="2" t="s">
        <v>946</v>
      </c>
      <c r="N158" s="4" t="s">
        <v>947</v>
      </c>
      <c r="O158" s="4" t="s">
        <v>948</v>
      </c>
      <c r="P158" s="4" t="s">
        <v>949</v>
      </c>
      <c r="Q158" s="2">
        <v>2043</v>
      </c>
      <c r="R158" s="7" t="s">
        <v>950</v>
      </c>
      <c r="S158" s="196">
        <v>0</v>
      </c>
      <c r="T158" s="197">
        <v>0</v>
      </c>
      <c r="U158" s="4">
        <v>480</v>
      </c>
      <c r="V158" s="4">
        <v>60</v>
      </c>
      <c r="W158" s="4">
        <v>0</v>
      </c>
      <c r="X158" s="4">
        <v>0</v>
      </c>
      <c r="Z158" s="418" t="s">
        <v>951</v>
      </c>
    </row>
    <row r="159" spans="1:28" ht="60" customHeight="1" x14ac:dyDescent="0.25">
      <c r="B159" s="2" t="s">
        <v>263</v>
      </c>
      <c r="C159" s="3" t="s">
        <v>46</v>
      </c>
      <c r="D159" s="3" t="s">
        <v>47</v>
      </c>
      <c r="E159" s="537" t="s">
        <v>279</v>
      </c>
      <c r="F159" s="537">
        <v>2060</v>
      </c>
      <c r="G159" s="537" t="s">
        <v>952</v>
      </c>
      <c r="H159" s="19" t="s">
        <v>953</v>
      </c>
      <c r="I159" s="27" t="s">
        <v>954</v>
      </c>
      <c r="J159" s="533"/>
      <c r="K159" s="568"/>
      <c r="L159" s="532" t="s">
        <v>945</v>
      </c>
      <c r="M159" s="537" t="s">
        <v>955</v>
      </c>
      <c r="N159" s="565" t="s">
        <v>956</v>
      </c>
      <c r="O159" s="565" t="s">
        <v>956</v>
      </c>
      <c r="Q159" s="461">
        <v>2060</v>
      </c>
      <c r="R159" s="461"/>
      <c r="S159" s="461">
        <v>0</v>
      </c>
      <c r="T159" s="459" t="s">
        <v>957</v>
      </c>
      <c r="U159" s="4">
        <v>140</v>
      </c>
      <c r="V159" s="4">
        <v>36</v>
      </c>
      <c r="W159" s="114">
        <v>365396000</v>
      </c>
      <c r="X159" s="4">
        <v>0</v>
      </c>
      <c r="Y159" s="4" t="s">
        <v>121</v>
      </c>
      <c r="Z159" s="4" t="s">
        <v>121</v>
      </c>
      <c r="AA159" s="4" t="s">
        <v>121</v>
      </c>
    </row>
    <row r="160" spans="1:28" ht="75" x14ac:dyDescent="0.25">
      <c r="B160" s="2" t="s">
        <v>263</v>
      </c>
      <c r="C160" s="3" t="s">
        <v>46</v>
      </c>
      <c r="D160" s="3" t="s">
        <v>47</v>
      </c>
      <c r="E160" s="538"/>
      <c r="F160" s="538"/>
      <c r="G160" s="538"/>
      <c r="H160" s="19" t="s">
        <v>958</v>
      </c>
      <c r="I160" s="43" t="s">
        <v>954</v>
      </c>
      <c r="J160" s="533"/>
      <c r="K160" s="568"/>
      <c r="L160" s="533"/>
      <c r="M160" s="538"/>
      <c r="N160" s="565"/>
      <c r="O160" s="565"/>
      <c r="Q160" s="461"/>
      <c r="R160" s="461"/>
      <c r="S160" s="461"/>
      <c r="T160" s="461"/>
      <c r="U160" s="4">
        <v>170</v>
      </c>
      <c r="V160" s="4">
        <v>48</v>
      </c>
      <c r="W160" s="114">
        <v>484149000</v>
      </c>
      <c r="X160" s="4">
        <v>0</v>
      </c>
      <c r="Y160" s="4" t="s">
        <v>121</v>
      </c>
      <c r="Z160" s="4" t="s">
        <v>121</v>
      </c>
      <c r="AA160" s="4" t="s">
        <v>121</v>
      </c>
    </row>
    <row r="161" spans="2:28" ht="75" x14ac:dyDescent="0.25">
      <c r="B161" s="2" t="s">
        <v>263</v>
      </c>
      <c r="C161" s="3" t="s">
        <v>46</v>
      </c>
      <c r="D161" s="3" t="s">
        <v>47</v>
      </c>
      <c r="E161" s="538"/>
      <c r="F161" s="538"/>
      <c r="G161" s="538"/>
      <c r="H161" s="19" t="s">
        <v>959</v>
      </c>
      <c r="I161" s="44" t="s">
        <v>954</v>
      </c>
      <c r="J161" s="533"/>
      <c r="K161" s="568"/>
      <c r="L161" s="533"/>
      <c r="M161" s="539"/>
      <c r="N161" s="565"/>
      <c r="O161" s="565"/>
      <c r="Q161" s="461"/>
      <c r="R161" s="461"/>
      <c r="S161" s="461"/>
      <c r="T161" s="461"/>
      <c r="U161" s="4">
        <v>80</v>
      </c>
      <c r="V161" s="4">
        <v>20</v>
      </c>
      <c r="W161" s="114">
        <v>210102000</v>
      </c>
      <c r="X161" s="4">
        <v>0</v>
      </c>
      <c r="Y161" s="4" t="s">
        <v>121</v>
      </c>
      <c r="Z161" s="4" t="s">
        <v>121</v>
      </c>
      <c r="AA161" s="4" t="s">
        <v>121</v>
      </c>
    </row>
    <row r="162" spans="2:28" ht="60.75" customHeight="1" x14ac:dyDescent="0.25">
      <c r="B162" s="2" t="s">
        <v>263</v>
      </c>
      <c r="C162" s="3" t="s">
        <v>46</v>
      </c>
      <c r="D162" s="3" t="s">
        <v>47</v>
      </c>
      <c r="E162" s="539"/>
      <c r="F162" s="539"/>
      <c r="G162" s="539"/>
      <c r="H162" s="19" t="s">
        <v>960</v>
      </c>
      <c r="I162" s="27" t="s">
        <v>961</v>
      </c>
      <c r="J162" s="533"/>
      <c r="K162" s="568"/>
      <c r="L162" s="535"/>
      <c r="M162" s="2" t="s">
        <v>962</v>
      </c>
      <c r="Q162" s="460"/>
      <c r="R162" s="460"/>
      <c r="S162" s="460"/>
      <c r="T162" s="460"/>
      <c r="U162" s="4">
        <v>95</v>
      </c>
      <c r="V162" s="4">
        <v>24</v>
      </c>
      <c r="W162" s="114">
        <v>246642000</v>
      </c>
      <c r="X162" s="4">
        <v>0</v>
      </c>
      <c r="Y162" s="4" t="s">
        <v>121</v>
      </c>
      <c r="Z162" s="4" t="s">
        <v>121</v>
      </c>
      <c r="AA162" s="4" t="s">
        <v>121</v>
      </c>
    </row>
    <row r="163" spans="2:28" ht="44.25" customHeight="1" x14ac:dyDescent="0.25">
      <c r="B163" s="2" t="s">
        <v>263</v>
      </c>
      <c r="C163" s="2" t="s">
        <v>46</v>
      </c>
      <c r="D163" s="2" t="s">
        <v>406</v>
      </c>
      <c r="E163" s="2" t="s">
        <v>34</v>
      </c>
      <c r="F163" s="2">
        <v>2070</v>
      </c>
      <c r="G163" s="2" t="s">
        <v>963</v>
      </c>
      <c r="H163" s="19" t="s">
        <v>964</v>
      </c>
      <c r="I163" s="27" t="s">
        <v>965</v>
      </c>
      <c r="J163" s="533"/>
      <c r="K163" s="568"/>
      <c r="L163" s="25" t="s">
        <v>945</v>
      </c>
      <c r="M163" s="2" t="s">
        <v>966</v>
      </c>
      <c r="N163" s="4" t="s">
        <v>967</v>
      </c>
      <c r="O163" s="4" t="s">
        <v>968</v>
      </c>
      <c r="P163" s="4" t="s">
        <v>969</v>
      </c>
      <c r="Q163" s="195"/>
      <c r="R163" s="196"/>
      <c r="S163" s="196"/>
      <c r="T163" s="197"/>
      <c r="W163" s="4"/>
    </row>
    <row r="164" spans="2:28" ht="44.25" customHeight="1" x14ac:dyDescent="0.25">
      <c r="B164" s="11" t="s">
        <v>263</v>
      </c>
      <c r="C164" s="13" t="s">
        <v>46</v>
      </c>
      <c r="D164" s="13" t="s">
        <v>47</v>
      </c>
      <c r="E164" s="94" t="s">
        <v>279</v>
      </c>
      <c r="F164" s="13">
        <v>2065</v>
      </c>
      <c r="G164" s="13" t="s">
        <v>280</v>
      </c>
      <c r="H164" s="90" t="s">
        <v>281</v>
      </c>
      <c r="I164" s="98" t="s">
        <v>282</v>
      </c>
      <c r="J164" s="533"/>
      <c r="K164" s="568"/>
      <c r="L164" s="25"/>
      <c r="M164" s="2"/>
      <c r="Q164" s="195"/>
      <c r="R164" s="196"/>
      <c r="S164" s="196"/>
      <c r="T164" s="197"/>
      <c r="W164" s="4"/>
    </row>
    <row r="165" spans="2:28" ht="102.75" customHeight="1" x14ac:dyDescent="0.25">
      <c r="B165" s="2" t="s">
        <v>263</v>
      </c>
      <c r="C165" s="2" t="s">
        <v>46</v>
      </c>
      <c r="D165" s="2" t="s">
        <v>488</v>
      </c>
      <c r="E165" s="2" t="s">
        <v>34</v>
      </c>
      <c r="F165" s="2">
        <v>2075</v>
      </c>
      <c r="G165" s="2" t="s">
        <v>970</v>
      </c>
      <c r="H165" s="2" t="s">
        <v>971</v>
      </c>
      <c r="I165" s="27" t="s">
        <v>972</v>
      </c>
      <c r="J165" s="534"/>
      <c r="K165" s="569"/>
      <c r="L165" s="25" t="s">
        <v>945</v>
      </c>
      <c r="M165" s="2" t="s">
        <v>973</v>
      </c>
      <c r="N165" s="2" t="s">
        <v>286</v>
      </c>
      <c r="O165" s="4" t="s">
        <v>974</v>
      </c>
      <c r="P165" s="4" t="s">
        <v>975</v>
      </c>
      <c r="Q165" s="53">
        <v>1895</v>
      </c>
      <c r="R165" s="207" t="s">
        <v>976</v>
      </c>
      <c r="S165" s="207" t="s">
        <v>977</v>
      </c>
      <c r="T165" s="208">
        <v>0</v>
      </c>
      <c r="U165" s="13">
        <v>205</v>
      </c>
      <c r="V165" s="13">
        <v>205</v>
      </c>
      <c r="W165" s="13">
        <v>0</v>
      </c>
      <c r="X165" s="13">
        <v>0</v>
      </c>
      <c r="Y165" s="13" t="s">
        <v>978</v>
      </c>
      <c r="Z165" s="13" t="s">
        <v>979</v>
      </c>
      <c r="AA165" s="92"/>
      <c r="AB165" s="13"/>
    </row>
    <row r="166" spans="2:28" ht="105" hidden="1" x14ac:dyDescent="0.25">
      <c r="B166" s="192" t="s">
        <v>288</v>
      </c>
      <c r="C166" s="20" t="s">
        <v>32</v>
      </c>
      <c r="D166" s="20" t="s">
        <v>379</v>
      </c>
      <c r="E166" s="20" t="s">
        <v>34</v>
      </c>
      <c r="F166" s="20">
        <v>2165</v>
      </c>
      <c r="G166" s="20" t="s">
        <v>980</v>
      </c>
      <c r="H166" s="20" t="s">
        <v>981</v>
      </c>
      <c r="I166" s="368" t="s">
        <v>982</v>
      </c>
      <c r="J166" s="368" t="s">
        <v>983</v>
      </c>
      <c r="K166" s="368"/>
      <c r="L166" s="368" t="s">
        <v>81</v>
      </c>
      <c r="M166" s="369" t="s">
        <v>219</v>
      </c>
      <c r="N166" s="333" t="s">
        <v>984</v>
      </c>
      <c r="O166" s="333" t="s">
        <v>984</v>
      </c>
      <c r="P166" s="333" t="s">
        <v>985</v>
      </c>
      <c r="Q166" s="20">
        <v>2165</v>
      </c>
      <c r="R166" s="438">
        <v>100000000</v>
      </c>
      <c r="S166" s="438">
        <v>55440000</v>
      </c>
      <c r="T166" s="370">
        <f>(S166*100)/R166</f>
        <v>55.44</v>
      </c>
      <c r="U166" s="20" t="s">
        <v>981</v>
      </c>
      <c r="V166" s="333">
        <v>125</v>
      </c>
      <c r="W166" s="438">
        <v>100000000</v>
      </c>
      <c r="X166" s="370">
        <v>0.55400000000000005</v>
      </c>
      <c r="Y166" s="333">
        <v>0</v>
      </c>
      <c r="Z166" s="333" t="s">
        <v>986</v>
      </c>
      <c r="AA166" s="333" t="s">
        <v>986</v>
      </c>
      <c r="AB166" s="333"/>
    </row>
    <row r="167" spans="2:28" ht="77.25" hidden="1" customHeight="1" x14ac:dyDescent="0.25">
      <c r="B167" s="20" t="s">
        <v>288</v>
      </c>
      <c r="C167" s="20" t="s">
        <v>497</v>
      </c>
      <c r="D167" s="20" t="s">
        <v>498</v>
      </c>
      <c r="E167" s="20" t="s">
        <v>34</v>
      </c>
      <c r="F167" s="20">
        <v>2190</v>
      </c>
      <c r="G167" s="20" t="s">
        <v>987</v>
      </c>
      <c r="H167" s="20" t="s">
        <v>988</v>
      </c>
      <c r="I167" s="368" t="s">
        <v>102</v>
      </c>
      <c r="J167" s="368" t="s">
        <v>989</v>
      </c>
      <c r="K167" s="368"/>
      <c r="L167" s="368" t="s">
        <v>90</v>
      </c>
      <c r="M167" s="369" t="s">
        <v>219</v>
      </c>
      <c r="N167" s="333" t="s">
        <v>984</v>
      </c>
      <c r="O167" s="333" t="s">
        <v>984</v>
      </c>
      <c r="P167" s="333" t="s">
        <v>90</v>
      </c>
      <c r="Q167" s="20">
        <v>2190</v>
      </c>
      <c r="R167" s="440">
        <v>50000000</v>
      </c>
      <c r="S167" s="440">
        <v>27720000</v>
      </c>
      <c r="T167" s="370">
        <f>(S167*100)/R167</f>
        <v>55.44</v>
      </c>
      <c r="U167" s="20" t="s">
        <v>988</v>
      </c>
      <c r="V167" s="333">
        <v>125</v>
      </c>
      <c r="W167" s="440">
        <v>50000000</v>
      </c>
      <c r="X167" s="370">
        <v>0.55400000000000005</v>
      </c>
      <c r="Y167" s="333">
        <v>0</v>
      </c>
      <c r="Z167" s="333" t="s">
        <v>986</v>
      </c>
      <c r="AA167" s="333" t="s">
        <v>986</v>
      </c>
      <c r="AB167" s="333"/>
    </row>
    <row r="168" spans="2:28" ht="90" hidden="1" x14ac:dyDescent="0.25">
      <c r="B168" s="20" t="s">
        <v>288</v>
      </c>
      <c r="C168" s="20" t="s">
        <v>46</v>
      </c>
      <c r="D168" s="20" t="s">
        <v>47</v>
      </c>
      <c r="E168" s="20" t="s">
        <v>34</v>
      </c>
      <c r="F168" s="20">
        <v>2192</v>
      </c>
      <c r="G168" s="20" t="s">
        <v>990</v>
      </c>
      <c r="H168" s="20" t="s">
        <v>991</v>
      </c>
      <c r="I168" s="368" t="s">
        <v>992</v>
      </c>
      <c r="J168" s="368" t="s">
        <v>102</v>
      </c>
      <c r="K168" s="368"/>
      <c r="L168" s="368" t="s">
        <v>90</v>
      </c>
      <c r="M168" s="368" t="s">
        <v>90</v>
      </c>
      <c r="N168" s="368" t="s">
        <v>90</v>
      </c>
      <c r="O168" s="368" t="s">
        <v>90</v>
      </c>
      <c r="P168" s="368" t="s">
        <v>90</v>
      </c>
      <c r="Q168" s="20">
        <v>2192</v>
      </c>
      <c r="R168" s="440">
        <v>150000000</v>
      </c>
      <c r="S168" s="440">
        <v>0</v>
      </c>
      <c r="T168" s="370">
        <f>(S168*100)/R168</f>
        <v>0</v>
      </c>
      <c r="U168" s="20" t="s">
        <v>991</v>
      </c>
      <c r="V168" s="333">
        <v>105</v>
      </c>
      <c r="W168" s="440">
        <v>150000000</v>
      </c>
      <c r="X168" s="370">
        <v>0</v>
      </c>
      <c r="Y168" s="333">
        <v>0</v>
      </c>
      <c r="Z168" s="333" t="s">
        <v>986</v>
      </c>
      <c r="AA168" s="333" t="s">
        <v>986</v>
      </c>
      <c r="AB168" s="333"/>
    </row>
    <row r="169" spans="2:28" ht="195" hidden="1" x14ac:dyDescent="0.25">
      <c r="B169" s="20" t="s">
        <v>288</v>
      </c>
      <c r="C169" s="20" t="s">
        <v>46</v>
      </c>
      <c r="D169" s="20" t="s">
        <v>47</v>
      </c>
      <c r="E169" s="371" t="s">
        <v>857</v>
      </c>
      <c r="F169" s="524">
        <v>2194</v>
      </c>
      <c r="G169" s="524" t="s">
        <v>993</v>
      </c>
      <c r="H169" s="20" t="s">
        <v>994</v>
      </c>
      <c r="I169" s="570" t="s">
        <v>995</v>
      </c>
      <c r="J169" s="368" t="s">
        <v>996</v>
      </c>
      <c r="K169" s="368"/>
      <c r="L169" s="368" t="s">
        <v>90</v>
      </c>
      <c r="M169" s="369" t="s">
        <v>219</v>
      </c>
      <c r="N169" s="333" t="s">
        <v>997</v>
      </c>
      <c r="O169" s="333" t="s">
        <v>727</v>
      </c>
      <c r="P169" s="333" t="s">
        <v>727</v>
      </c>
      <c r="Q169" s="524">
        <v>2194</v>
      </c>
      <c r="R169" s="527">
        <v>526000000</v>
      </c>
      <c r="S169" s="527">
        <v>326000000</v>
      </c>
      <c r="T169" s="519">
        <v>55.44</v>
      </c>
      <c r="U169" s="20" t="s">
        <v>994</v>
      </c>
      <c r="V169" s="333">
        <v>75</v>
      </c>
      <c r="W169" s="437">
        <v>170000000</v>
      </c>
      <c r="X169" s="444">
        <f>(125727435*100)/W169</f>
        <v>73.957314705882354</v>
      </c>
      <c r="Y169" s="333" t="s">
        <v>998</v>
      </c>
      <c r="Z169" s="333" t="s">
        <v>999</v>
      </c>
      <c r="AA169" s="437">
        <v>125727435</v>
      </c>
      <c r="AB169" s="333"/>
    </row>
    <row r="170" spans="2:28" ht="120" hidden="1" x14ac:dyDescent="0.25">
      <c r="B170" s="20" t="s">
        <v>288</v>
      </c>
      <c r="C170" s="20" t="s">
        <v>46</v>
      </c>
      <c r="D170" s="20" t="s">
        <v>47</v>
      </c>
      <c r="E170" s="20" t="s">
        <v>857</v>
      </c>
      <c r="F170" s="525"/>
      <c r="G170" s="525"/>
      <c r="H170" s="20" t="s">
        <v>1000</v>
      </c>
      <c r="I170" s="571"/>
      <c r="J170" s="368" t="s">
        <v>102</v>
      </c>
      <c r="K170" s="368"/>
      <c r="L170" s="368" t="s">
        <v>81</v>
      </c>
      <c r="M170" s="369" t="s">
        <v>219</v>
      </c>
      <c r="N170" s="333" t="s">
        <v>984</v>
      </c>
      <c r="O170" s="333" t="s">
        <v>984</v>
      </c>
      <c r="P170" s="333" t="s">
        <v>1001</v>
      </c>
      <c r="Q170" s="525"/>
      <c r="R170" s="527"/>
      <c r="S170" s="527"/>
      <c r="T170" s="520"/>
      <c r="U170" s="20" t="s">
        <v>1000</v>
      </c>
      <c r="V170" s="333">
        <v>50</v>
      </c>
      <c r="W170" s="437">
        <v>82000000</v>
      </c>
      <c r="X170" s="333">
        <v>0</v>
      </c>
      <c r="Y170" s="333">
        <v>0</v>
      </c>
      <c r="Z170" s="333" t="s">
        <v>986</v>
      </c>
      <c r="AA170" s="333" t="s">
        <v>986</v>
      </c>
      <c r="AB170" s="333"/>
    </row>
    <row r="171" spans="2:28" ht="165" hidden="1" x14ac:dyDescent="0.25">
      <c r="B171" s="20" t="s">
        <v>288</v>
      </c>
      <c r="C171" s="20" t="s">
        <v>46</v>
      </c>
      <c r="D171" s="20" t="s">
        <v>47</v>
      </c>
      <c r="E171" s="20" t="s">
        <v>857</v>
      </c>
      <c r="F171" s="526"/>
      <c r="G171" s="526"/>
      <c r="H171" s="20" t="s">
        <v>1002</v>
      </c>
      <c r="I171" s="572"/>
      <c r="J171" s="368" t="s">
        <v>1003</v>
      </c>
      <c r="K171" s="368"/>
      <c r="L171" s="368" t="s">
        <v>81</v>
      </c>
      <c r="M171" s="369" t="s">
        <v>219</v>
      </c>
      <c r="N171" s="333" t="s">
        <v>984</v>
      </c>
      <c r="O171" s="333" t="s">
        <v>984</v>
      </c>
      <c r="P171" s="333" t="s">
        <v>1004</v>
      </c>
      <c r="Q171" s="526"/>
      <c r="R171" s="528"/>
      <c r="S171" s="528"/>
      <c r="T171" s="521"/>
      <c r="U171" s="20" t="s">
        <v>1002</v>
      </c>
      <c r="V171" s="333">
        <v>37</v>
      </c>
      <c r="W171" s="437">
        <v>50000000</v>
      </c>
      <c r="X171" s="333">
        <v>0</v>
      </c>
      <c r="Y171" s="333">
        <v>0</v>
      </c>
      <c r="Z171" s="333" t="s">
        <v>986</v>
      </c>
      <c r="AA171" s="333" t="s">
        <v>986</v>
      </c>
      <c r="AB171" s="333"/>
    </row>
    <row r="172" spans="2:28" ht="150" hidden="1" x14ac:dyDescent="0.25">
      <c r="B172" s="20" t="s">
        <v>288</v>
      </c>
      <c r="C172" s="20" t="s">
        <v>46</v>
      </c>
      <c r="D172" s="20" t="s">
        <v>488</v>
      </c>
      <c r="E172" s="20" t="s">
        <v>34</v>
      </c>
      <c r="F172" s="20">
        <v>2200</v>
      </c>
      <c r="G172" s="20" t="s">
        <v>1005</v>
      </c>
      <c r="H172" s="20" t="s">
        <v>1006</v>
      </c>
      <c r="I172" s="368" t="s">
        <v>102</v>
      </c>
      <c r="J172" s="368" t="s">
        <v>1007</v>
      </c>
      <c r="K172" s="368"/>
      <c r="L172" s="368" t="s">
        <v>90</v>
      </c>
      <c r="M172" s="369" t="s">
        <v>219</v>
      </c>
      <c r="N172" s="333" t="s">
        <v>984</v>
      </c>
      <c r="O172" s="333" t="s">
        <v>90</v>
      </c>
      <c r="P172" s="333" t="s">
        <v>1008</v>
      </c>
      <c r="Q172" s="20">
        <v>2200</v>
      </c>
      <c r="R172" s="440">
        <v>140000000</v>
      </c>
      <c r="S172" s="440">
        <v>0</v>
      </c>
      <c r="T172" s="370">
        <f>(S172*100)/R172</f>
        <v>0</v>
      </c>
      <c r="U172" s="20" t="s">
        <v>1006</v>
      </c>
      <c r="V172" s="333">
        <v>150</v>
      </c>
      <c r="W172" s="437">
        <v>140000000</v>
      </c>
      <c r="X172" s="333">
        <v>0</v>
      </c>
      <c r="Y172" s="333">
        <v>0</v>
      </c>
      <c r="Z172" s="333" t="s">
        <v>986</v>
      </c>
      <c r="AA172" s="333" t="s">
        <v>986</v>
      </c>
      <c r="AB172" s="333"/>
    </row>
    <row r="173" spans="2:28" ht="90" hidden="1" x14ac:dyDescent="0.25">
      <c r="B173" s="20" t="s">
        <v>288</v>
      </c>
      <c r="C173" s="20" t="s">
        <v>46</v>
      </c>
      <c r="D173" s="20" t="s">
        <v>406</v>
      </c>
      <c r="E173" s="20" t="s">
        <v>34</v>
      </c>
      <c r="F173" s="524">
        <v>2201</v>
      </c>
      <c r="G173" s="524" t="s">
        <v>1009</v>
      </c>
      <c r="H173" s="20" t="s">
        <v>1010</v>
      </c>
      <c r="I173" s="368" t="s">
        <v>1011</v>
      </c>
      <c r="J173" s="374" t="s">
        <v>1012</v>
      </c>
      <c r="K173" s="368"/>
      <c r="L173" s="368" t="s">
        <v>90</v>
      </c>
      <c r="M173" s="369" t="s">
        <v>219</v>
      </c>
      <c r="N173" s="373" t="s">
        <v>1013</v>
      </c>
      <c r="O173" s="373" t="s">
        <v>1014</v>
      </c>
      <c r="P173" s="373" t="s">
        <v>1014</v>
      </c>
      <c r="Q173" s="524">
        <v>2201</v>
      </c>
      <c r="R173" s="527">
        <v>1098000000</v>
      </c>
      <c r="S173" s="527">
        <v>856000000</v>
      </c>
      <c r="T173" s="522">
        <v>55.44</v>
      </c>
      <c r="U173" s="20" t="s">
        <v>1010</v>
      </c>
      <c r="V173" s="333">
        <v>2</v>
      </c>
      <c r="W173" s="437">
        <v>316000000</v>
      </c>
      <c r="X173" s="437">
        <v>277970000</v>
      </c>
      <c r="Y173" s="333" t="s">
        <v>1015</v>
      </c>
      <c r="Z173" s="333" t="s">
        <v>1016</v>
      </c>
      <c r="AA173" s="437">
        <v>177970000</v>
      </c>
      <c r="AB173" s="333"/>
    </row>
    <row r="174" spans="2:28" ht="84" hidden="1" customHeight="1" x14ac:dyDescent="0.25">
      <c r="B174" s="372" t="s">
        <v>288</v>
      </c>
      <c r="C174" s="20" t="s">
        <v>46</v>
      </c>
      <c r="D174" s="20" t="s">
        <v>406</v>
      </c>
      <c r="E174" s="20" t="s">
        <v>34</v>
      </c>
      <c r="F174" s="526"/>
      <c r="G174" s="526"/>
      <c r="H174" s="20" t="s">
        <v>1017</v>
      </c>
      <c r="I174" s="368" t="s">
        <v>1018</v>
      </c>
      <c r="J174" s="368" t="s">
        <v>1019</v>
      </c>
      <c r="K174" s="368"/>
      <c r="L174" s="368" t="s">
        <v>1020</v>
      </c>
      <c r="M174" s="369" t="s">
        <v>1021</v>
      </c>
      <c r="N174" s="373" t="s">
        <v>1022</v>
      </c>
      <c r="O174" s="333" t="s">
        <v>1023</v>
      </c>
      <c r="P174" s="333" t="s">
        <v>727</v>
      </c>
      <c r="Q174" s="526"/>
      <c r="R174" s="528"/>
      <c r="S174" s="528"/>
      <c r="T174" s="523"/>
      <c r="U174" s="20" t="s">
        <v>1017</v>
      </c>
      <c r="V174" s="333">
        <v>150</v>
      </c>
      <c r="W174" s="437">
        <v>386239000</v>
      </c>
      <c r="X174" s="437">
        <v>300000000</v>
      </c>
      <c r="Y174" s="333" t="s">
        <v>1024</v>
      </c>
      <c r="Z174" s="333" t="s">
        <v>1025</v>
      </c>
      <c r="AA174" s="437">
        <v>173552808</v>
      </c>
      <c r="AB174" s="333"/>
    </row>
    <row r="175" spans="2:28" ht="227.25" hidden="1" customHeight="1" x14ac:dyDescent="0.25">
      <c r="B175" s="13" t="s">
        <v>308</v>
      </c>
      <c r="C175" s="14" t="s">
        <v>46</v>
      </c>
      <c r="D175" s="2" t="s">
        <v>47</v>
      </c>
      <c r="E175" s="2" t="s">
        <v>1026</v>
      </c>
      <c r="F175" s="2">
        <v>1893</v>
      </c>
      <c r="G175" s="2" t="s">
        <v>1027</v>
      </c>
      <c r="H175" s="13" t="s">
        <v>1028</v>
      </c>
      <c r="I175" s="13" t="s">
        <v>1029</v>
      </c>
      <c r="J175" s="58" t="s">
        <v>1030</v>
      </c>
      <c r="K175" s="63" t="s">
        <v>1031</v>
      </c>
      <c r="L175" s="2" t="s">
        <v>1032</v>
      </c>
      <c r="M175" s="273" t="s">
        <v>1033</v>
      </c>
      <c r="N175" s="115" t="s">
        <v>1034</v>
      </c>
      <c r="O175" s="115" t="s">
        <v>1035</v>
      </c>
      <c r="Q175" s="195"/>
      <c r="R175" s="196"/>
      <c r="S175" s="196"/>
      <c r="T175" s="197"/>
      <c r="W175" s="4"/>
    </row>
    <row r="176" spans="2:28" ht="321" hidden="1" customHeight="1" x14ac:dyDescent="0.3">
      <c r="B176" s="13" t="s">
        <v>308</v>
      </c>
      <c r="C176" s="14" t="s">
        <v>46</v>
      </c>
      <c r="D176" s="2" t="s">
        <v>406</v>
      </c>
      <c r="E176" s="2"/>
      <c r="F176" s="2">
        <v>1890</v>
      </c>
      <c r="G176" s="2" t="s">
        <v>1036</v>
      </c>
      <c r="H176" s="13" t="s">
        <v>1037</v>
      </c>
      <c r="I176" s="13" t="s">
        <v>1038</v>
      </c>
      <c r="J176" s="58" t="s">
        <v>1039</v>
      </c>
      <c r="K176" s="63" t="s">
        <v>1040</v>
      </c>
      <c r="L176" s="2" t="s">
        <v>1041</v>
      </c>
      <c r="M176" s="273" t="s">
        <v>1042</v>
      </c>
      <c r="N176" s="13" t="s">
        <v>1043</v>
      </c>
      <c r="O176" s="332" t="s">
        <v>1044</v>
      </c>
      <c r="Q176" s="195"/>
      <c r="R176" s="196"/>
      <c r="S176" s="196"/>
      <c r="T176" s="197"/>
      <c r="W176" s="4"/>
    </row>
    <row r="177" spans="2:27" ht="213" hidden="1" customHeight="1" x14ac:dyDescent="0.25">
      <c r="B177" s="13" t="s">
        <v>308</v>
      </c>
      <c r="C177" s="14" t="s">
        <v>46</v>
      </c>
      <c r="D177" s="2" t="s">
        <v>488</v>
      </c>
      <c r="E177" s="2"/>
      <c r="F177" s="2">
        <v>1887</v>
      </c>
      <c r="G177" s="2" t="s">
        <v>1045</v>
      </c>
      <c r="H177" s="13" t="s">
        <v>1046</v>
      </c>
      <c r="I177" s="13" t="s">
        <v>1047</v>
      </c>
      <c r="J177" s="58"/>
      <c r="K177" s="63" t="s">
        <v>1048</v>
      </c>
      <c r="L177" s="2" t="s">
        <v>1049</v>
      </c>
      <c r="M177" s="273" t="s">
        <v>1050</v>
      </c>
      <c r="N177" s="13" t="s">
        <v>1051</v>
      </c>
      <c r="O177" s="53" t="s">
        <v>1052</v>
      </c>
      <c r="Q177" s="195"/>
      <c r="R177" s="196"/>
      <c r="S177" s="196"/>
      <c r="T177" s="197"/>
      <c r="W177" s="4"/>
    </row>
    <row r="178" spans="2:27" ht="202.5" hidden="1" customHeight="1" x14ac:dyDescent="0.25">
      <c r="B178" s="13" t="s">
        <v>308</v>
      </c>
      <c r="C178" s="14" t="s">
        <v>420</v>
      </c>
      <c r="D178" s="2" t="s">
        <v>1053</v>
      </c>
      <c r="E178" s="45"/>
      <c r="F178" s="2">
        <v>2002</v>
      </c>
      <c r="G178" s="2" t="s">
        <v>1054</v>
      </c>
      <c r="H178" s="13" t="s">
        <v>1055</v>
      </c>
      <c r="I178" s="13" t="s">
        <v>1056</v>
      </c>
      <c r="J178" s="59"/>
      <c r="K178" s="63" t="s">
        <v>1057</v>
      </c>
      <c r="L178" s="2" t="s">
        <v>1058</v>
      </c>
      <c r="M178" s="61" t="s">
        <v>1059</v>
      </c>
      <c r="N178" s="4" t="s">
        <v>1060</v>
      </c>
      <c r="O178" s="53" t="s">
        <v>1052</v>
      </c>
      <c r="Q178" s="195"/>
      <c r="R178" s="196"/>
      <c r="S178" s="196"/>
      <c r="T178" s="197"/>
      <c r="W178" s="4"/>
    </row>
    <row r="179" spans="2:27" ht="99" hidden="1" customHeight="1" x14ac:dyDescent="0.25">
      <c r="B179" s="4" t="s">
        <v>308</v>
      </c>
      <c r="C179" s="3" t="s">
        <v>497</v>
      </c>
      <c r="D179" s="3" t="s">
        <v>608</v>
      </c>
      <c r="E179" s="46"/>
      <c r="F179" s="3">
        <v>1907</v>
      </c>
      <c r="G179" s="3" t="s">
        <v>1061</v>
      </c>
      <c r="H179" s="47" t="s">
        <v>1062</v>
      </c>
      <c r="I179" s="47" t="s">
        <v>1063</v>
      </c>
      <c r="J179" s="60"/>
      <c r="K179" s="66" t="s">
        <v>1064</v>
      </c>
      <c r="L179" s="2" t="s">
        <v>1065</v>
      </c>
      <c r="M179" s="62" t="s">
        <v>1066</v>
      </c>
      <c r="N179" s="4" t="s">
        <v>1067</v>
      </c>
      <c r="O179" s="53" t="s">
        <v>1068</v>
      </c>
      <c r="Q179" s="201"/>
      <c r="R179" s="196"/>
      <c r="S179" s="196"/>
      <c r="T179" s="197"/>
      <c r="W179" s="4"/>
    </row>
    <row r="180" spans="2:27" ht="82.5" hidden="1" customHeight="1" x14ac:dyDescent="0.25">
      <c r="B180" s="4" t="s">
        <v>326</v>
      </c>
      <c r="C180" s="2" t="s">
        <v>420</v>
      </c>
      <c r="D180" s="2" t="s">
        <v>527</v>
      </c>
      <c r="E180" s="8" t="s">
        <v>1069</v>
      </c>
      <c r="F180" s="1">
        <v>1705</v>
      </c>
      <c r="G180" s="2" t="s">
        <v>1070</v>
      </c>
      <c r="H180" s="2" t="s">
        <v>1071</v>
      </c>
      <c r="I180" s="8" t="s">
        <v>1072</v>
      </c>
      <c r="J180" s="64" t="s">
        <v>1073</v>
      </c>
      <c r="K180" s="8" t="s">
        <v>189</v>
      </c>
      <c r="L180" s="6" t="s">
        <v>1074</v>
      </c>
      <c r="M180" s="8"/>
      <c r="Q180" s="211"/>
      <c r="R180" s="196"/>
      <c r="S180" s="196"/>
      <c r="T180" s="197"/>
      <c r="W180" s="4"/>
      <c r="X180" s="111"/>
    </row>
    <row r="181" spans="2:27" ht="165" hidden="1" x14ac:dyDescent="0.25">
      <c r="B181" s="4" t="s">
        <v>326</v>
      </c>
      <c r="C181" s="2" t="s">
        <v>599</v>
      </c>
      <c r="D181" s="2" t="s">
        <v>600</v>
      </c>
      <c r="E181" s="8" t="s">
        <v>561</v>
      </c>
      <c r="F181" s="2">
        <v>2020</v>
      </c>
      <c r="G181" s="2" t="s">
        <v>1075</v>
      </c>
      <c r="H181" s="19" t="s">
        <v>1076</v>
      </c>
      <c r="I181" s="8" t="s">
        <v>1077</v>
      </c>
      <c r="J181" s="64" t="s">
        <v>1078</v>
      </c>
      <c r="K181" s="8" t="s">
        <v>1079</v>
      </c>
      <c r="L181" s="6" t="s">
        <v>1080</v>
      </c>
      <c r="M181" s="8"/>
      <c r="Q181" s="195"/>
      <c r="R181" s="196"/>
      <c r="S181" s="196"/>
      <c r="T181" s="197"/>
      <c r="W181" s="4"/>
    </row>
    <row r="182" spans="2:27" ht="90" hidden="1" x14ac:dyDescent="0.25">
      <c r="B182" s="4" t="s">
        <v>326</v>
      </c>
      <c r="C182" s="2" t="s">
        <v>46</v>
      </c>
      <c r="D182" s="2" t="s">
        <v>406</v>
      </c>
      <c r="E182" s="2"/>
      <c r="F182" s="2">
        <v>1625</v>
      </c>
      <c r="G182" s="2" t="s">
        <v>1081</v>
      </c>
      <c r="H182" s="20" t="s">
        <v>1082</v>
      </c>
      <c r="I182" s="2"/>
      <c r="J182" s="65"/>
      <c r="K182" s="1"/>
      <c r="L182" s="55"/>
      <c r="M182" s="1"/>
      <c r="Q182" s="195"/>
      <c r="R182" s="196"/>
      <c r="S182" s="196"/>
      <c r="T182" s="197"/>
      <c r="W182" s="4"/>
    </row>
    <row r="183" spans="2:27" ht="285" hidden="1" x14ac:dyDescent="0.25">
      <c r="B183" s="4" t="s">
        <v>333</v>
      </c>
      <c r="C183" s="2" t="s">
        <v>46</v>
      </c>
      <c r="D183" s="2" t="s">
        <v>47</v>
      </c>
      <c r="E183" s="2" t="s">
        <v>34</v>
      </c>
      <c r="F183" s="2">
        <v>1656</v>
      </c>
      <c r="G183" s="2" t="s">
        <v>1083</v>
      </c>
      <c r="H183" s="2" t="s">
        <v>1084</v>
      </c>
      <c r="I183" s="2" t="s">
        <v>1085</v>
      </c>
      <c r="J183" s="2"/>
      <c r="K183" s="31" t="s">
        <v>337</v>
      </c>
      <c r="L183" s="6" t="s">
        <v>337</v>
      </c>
      <c r="M183" s="191" t="s">
        <v>1086</v>
      </c>
      <c r="N183" s="58"/>
      <c r="O183" s="13"/>
      <c r="P183" s="13"/>
      <c r="Q183" s="195"/>
      <c r="R183" s="196"/>
      <c r="S183" s="196"/>
      <c r="T183" s="197"/>
      <c r="U183" s="3"/>
      <c r="V183" s="3"/>
      <c r="W183" s="47"/>
      <c r="X183" s="251"/>
      <c r="Y183" s="47"/>
      <c r="Z183" s="47"/>
      <c r="AA183" s="47"/>
    </row>
    <row r="184" spans="2:27" ht="91.5" hidden="1" customHeight="1" x14ac:dyDescent="0.25">
      <c r="B184" s="4" t="s">
        <v>333</v>
      </c>
      <c r="C184" s="2" t="s">
        <v>46</v>
      </c>
      <c r="D184" s="2" t="s">
        <v>47</v>
      </c>
      <c r="E184" s="2" t="s">
        <v>857</v>
      </c>
      <c r="F184" s="537">
        <v>1658</v>
      </c>
      <c r="G184" s="537" t="s">
        <v>1087</v>
      </c>
      <c r="H184" s="2" t="s">
        <v>1088</v>
      </c>
      <c r="I184" s="2" t="s">
        <v>1089</v>
      </c>
      <c r="J184" s="2"/>
      <c r="K184" s="31" t="s">
        <v>189</v>
      </c>
      <c r="L184" s="6" t="s">
        <v>189</v>
      </c>
      <c r="M184" s="6" t="s">
        <v>338</v>
      </c>
      <c r="Q184" s="461"/>
      <c r="R184" s="461"/>
      <c r="S184" s="461"/>
      <c r="T184" s="502"/>
      <c r="U184" s="13"/>
      <c r="V184" s="13"/>
      <c r="W184" s="13"/>
      <c r="X184" s="93"/>
      <c r="Y184" s="13"/>
      <c r="Z184" s="13"/>
      <c r="AA184" s="13"/>
    </row>
    <row r="185" spans="2:27" ht="60.75" hidden="1" customHeight="1" x14ac:dyDescent="0.25">
      <c r="B185" s="4" t="s">
        <v>333</v>
      </c>
      <c r="C185" s="2" t="s">
        <v>46</v>
      </c>
      <c r="D185" s="2" t="s">
        <v>47</v>
      </c>
      <c r="E185" s="5" t="s">
        <v>857</v>
      </c>
      <c r="F185" s="539"/>
      <c r="G185" s="539"/>
      <c r="H185" s="2" t="s">
        <v>1090</v>
      </c>
      <c r="I185" s="2" t="s">
        <v>1091</v>
      </c>
      <c r="J185" s="2"/>
      <c r="K185" s="67" t="s">
        <v>189</v>
      </c>
      <c r="L185" s="7" t="s">
        <v>189</v>
      </c>
      <c r="M185" s="7" t="s">
        <v>345</v>
      </c>
      <c r="Q185" s="460"/>
      <c r="R185" s="460"/>
      <c r="S185" s="460"/>
      <c r="T185" s="503"/>
      <c r="U185" s="47"/>
      <c r="V185" s="47"/>
      <c r="W185" s="47"/>
      <c r="X185" s="253"/>
      <c r="Y185" s="47"/>
      <c r="Z185" s="47"/>
      <c r="AA185" s="47"/>
    </row>
    <row r="186" spans="2:27" ht="167.25" hidden="1" customHeight="1" x14ac:dyDescent="0.25">
      <c r="B186" s="4" t="s">
        <v>333</v>
      </c>
      <c r="C186" s="2" t="s">
        <v>46</v>
      </c>
      <c r="D186" s="2" t="s">
        <v>47</v>
      </c>
      <c r="E186" s="2" t="s">
        <v>468</v>
      </c>
      <c r="F186" s="2">
        <v>1653</v>
      </c>
      <c r="G186" s="2" t="s">
        <v>1092</v>
      </c>
      <c r="H186" s="2" t="s">
        <v>1093</v>
      </c>
      <c r="I186" s="2" t="s">
        <v>1094</v>
      </c>
      <c r="J186" s="6" t="s">
        <v>102</v>
      </c>
      <c r="K186" s="31" t="s">
        <v>189</v>
      </c>
      <c r="L186" s="6" t="s">
        <v>189</v>
      </c>
      <c r="M186" s="6" t="s">
        <v>1095</v>
      </c>
      <c r="Q186" s="53"/>
      <c r="R186" s="207"/>
      <c r="S186" s="207"/>
      <c r="T186" s="252"/>
      <c r="U186" s="113"/>
      <c r="V186" s="113"/>
      <c r="W186" s="47"/>
      <c r="X186" s="253"/>
      <c r="Y186" s="47"/>
      <c r="Z186" s="47"/>
      <c r="AA186" s="151"/>
    </row>
    <row r="187" spans="2:27" ht="106.5" hidden="1" customHeight="1" x14ac:dyDescent="0.25">
      <c r="B187" s="4" t="s">
        <v>333</v>
      </c>
      <c r="C187" s="2" t="s">
        <v>46</v>
      </c>
      <c r="D187" s="2" t="s">
        <v>413</v>
      </c>
      <c r="E187" s="2" t="s">
        <v>34</v>
      </c>
      <c r="F187" s="2">
        <v>1650</v>
      </c>
      <c r="G187" s="2" t="s">
        <v>1096</v>
      </c>
      <c r="H187" s="2" t="s">
        <v>1097</v>
      </c>
      <c r="I187" s="2" t="s">
        <v>1098</v>
      </c>
      <c r="J187" s="2"/>
      <c r="K187" s="31" t="s">
        <v>189</v>
      </c>
      <c r="L187" s="6" t="s">
        <v>189</v>
      </c>
      <c r="M187" s="6" t="s">
        <v>1099</v>
      </c>
      <c r="Q187" s="195"/>
      <c r="R187" s="196"/>
      <c r="S187" s="196"/>
      <c r="T187" s="197"/>
      <c r="U187" s="17"/>
      <c r="V187" s="124"/>
      <c r="W187" s="13"/>
      <c r="X187" s="93"/>
      <c r="Y187" s="13"/>
      <c r="Z187" s="13"/>
      <c r="AA187" s="13"/>
    </row>
    <row r="188" spans="2:27" s="192" customFormat="1" ht="345" hidden="1" x14ac:dyDescent="0.25">
      <c r="B188" s="192" t="s">
        <v>333</v>
      </c>
      <c r="C188" s="20" t="s">
        <v>46</v>
      </c>
      <c r="D188" s="20" t="s">
        <v>1100</v>
      </c>
      <c r="E188" s="20" t="s">
        <v>561</v>
      </c>
      <c r="F188" s="20">
        <v>1639</v>
      </c>
      <c r="G188" s="20" t="s">
        <v>1101</v>
      </c>
      <c r="H188" s="20" t="s">
        <v>1102</v>
      </c>
      <c r="I188" s="20" t="s">
        <v>1103</v>
      </c>
      <c r="J188" s="193" t="s">
        <v>102</v>
      </c>
      <c r="K188" s="20" t="s">
        <v>189</v>
      </c>
      <c r="L188" s="20" t="s">
        <v>189</v>
      </c>
      <c r="M188" s="20" t="s">
        <v>1104</v>
      </c>
      <c r="Q188" s="195"/>
      <c r="R188" s="196"/>
      <c r="S188" s="196"/>
      <c r="T188" s="197"/>
      <c r="X188" s="194"/>
    </row>
    <row r="189" spans="2:27" ht="45" hidden="1" x14ac:dyDescent="0.25">
      <c r="B189" s="4" t="s">
        <v>333</v>
      </c>
      <c r="C189" s="2" t="s">
        <v>420</v>
      </c>
      <c r="D189" s="2" t="s">
        <v>823</v>
      </c>
      <c r="E189" s="4" t="s">
        <v>1069</v>
      </c>
      <c r="F189" s="537">
        <v>1660</v>
      </c>
      <c r="G189" s="537" t="s">
        <v>1105</v>
      </c>
      <c r="H189" s="2" t="s">
        <v>1106</v>
      </c>
      <c r="I189" s="2" t="s">
        <v>1107</v>
      </c>
      <c r="J189" s="2"/>
      <c r="K189" s="31" t="s">
        <v>189</v>
      </c>
      <c r="L189" s="6" t="s">
        <v>189</v>
      </c>
      <c r="M189" s="6" t="s">
        <v>1108</v>
      </c>
      <c r="Q189" s="461"/>
      <c r="R189" s="461"/>
      <c r="S189" s="461"/>
      <c r="T189" s="502"/>
      <c r="U189" s="13"/>
      <c r="V189" s="13"/>
      <c r="W189" s="13"/>
      <c r="X189" s="93"/>
      <c r="Y189" s="13"/>
      <c r="Z189" s="13"/>
      <c r="AA189" s="13"/>
    </row>
    <row r="190" spans="2:27" ht="45" hidden="1" x14ac:dyDescent="0.25">
      <c r="B190" s="4" t="s">
        <v>333</v>
      </c>
      <c r="C190" s="2" t="s">
        <v>420</v>
      </c>
      <c r="D190" s="2" t="s">
        <v>823</v>
      </c>
      <c r="E190" s="2" t="s">
        <v>1069</v>
      </c>
      <c r="F190" s="539"/>
      <c r="G190" s="539"/>
      <c r="H190" s="2" t="s">
        <v>1109</v>
      </c>
      <c r="I190" s="2" t="s">
        <v>1107</v>
      </c>
      <c r="J190" s="2"/>
      <c r="K190" s="67" t="s">
        <v>189</v>
      </c>
      <c r="L190" s="7" t="s">
        <v>189</v>
      </c>
      <c r="M190" s="7" t="s">
        <v>1108</v>
      </c>
      <c r="Q190" s="460"/>
      <c r="R190" s="460"/>
      <c r="S190" s="460"/>
      <c r="T190" s="503"/>
      <c r="U190" s="13"/>
      <c r="V190" s="13"/>
      <c r="W190" s="13"/>
      <c r="X190" s="13"/>
      <c r="Y190" s="13"/>
      <c r="Z190" s="13"/>
      <c r="AA190" s="13"/>
    </row>
    <row r="191" spans="2:27" ht="45" hidden="1" x14ac:dyDescent="0.25">
      <c r="B191" s="4" t="s">
        <v>333</v>
      </c>
      <c r="C191" s="2" t="s">
        <v>46</v>
      </c>
      <c r="D191" s="2" t="s">
        <v>413</v>
      </c>
      <c r="E191" s="2" t="s">
        <v>1069</v>
      </c>
      <c r="F191" s="2">
        <v>1649</v>
      </c>
      <c r="G191" s="2" t="s">
        <v>1110</v>
      </c>
      <c r="H191" s="2" t="s">
        <v>1111</v>
      </c>
      <c r="I191" s="2" t="s">
        <v>1107</v>
      </c>
      <c r="J191" s="2"/>
      <c r="K191" s="67" t="s">
        <v>189</v>
      </c>
      <c r="L191" s="7" t="s">
        <v>189</v>
      </c>
      <c r="M191" s="7" t="s">
        <v>1108</v>
      </c>
      <c r="Q191" s="195"/>
      <c r="R191" s="196"/>
      <c r="S191" s="196"/>
      <c r="T191" s="237"/>
      <c r="U191" s="13"/>
      <c r="V191" s="13"/>
      <c r="W191" s="13"/>
      <c r="X191" s="93"/>
      <c r="Y191" s="13"/>
      <c r="Z191" s="13"/>
      <c r="AA191" s="13"/>
    </row>
    <row r="192" spans="2:27" ht="45" hidden="1" x14ac:dyDescent="0.25">
      <c r="B192" s="4" t="s">
        <v>333</v>
      </c>
      <c r="C192" s="2" t="s">
        <v>420</v>
      </c>
      <c r="D192" s="2" t="s">
        <v>1112</v>
      </c>
      <c r="E192" s="2" t="s">
        <v>1069</v>
      </c>
      <c r="F192" s="2">
        <v>1661</v>
      </c>
      <c r="G192" s="2" t="s">
        <v>1113</v>
      </c>
      <c r="H192" s="2" t="s">
        <v>1114</v>
      </c>
      <c r="I192" s="2" t="s">
        <v>1107</v>
      </c>
      <c r="J192" s="2"/>
      <c r="K192" s="67" t="s">
        <v>189</v>
      </c>
      <c r="L192" s="7" t="s">
        <v>189</v>
      </c>
      <c r="M192" s="7" t="s">
        <v>1115</v>
      </c>
      <c r="Q192" s="195"/>
      <c r="R192" s="196"/>
      <c r="S192" s="196"/>
      <c r="T192" s="237"/>
      <c r="U192" s="13"/>
      <c r="V192" s="13"/>
      <c r="W192" s="13"/>
      <c r="X192" s="93"/>
      <c r="Y192" s="13"/>
      <c r="Z192" s="13"/>
      <c r="AA192" s="13"/>
    </row>
    <row r="193" spans="2:27" ht="45.75" hidden="1" customHeight="1" x14ac:dyDescent="0.25">
      <c r="B193" s="4" t="s">
        <v>333</v>
      </c>
      <c r="C193" s="2" t="s">
        <v>420</v>
      </c>
      <c r="D193" s="2" t="s">
        <v>573</v>
      </c>
      <c r="E193" s="2" t="s">
        <v>1069</v>
      </c>
      <c r="F193" s="537">
        <v>1667</v>
      </c>
      <c r="G193" s="537" t="s">
        <v>1116</v>
      </c>
      <c r="H193" s="2" t="s">
        <v>1117</v>
      </c>
      <c r="I193" s="2" t="s">
        <v>1107</v>
      </c>
      <c r="J193" s="2"/>
      <c r="K193" s="67" t="s">
        <v>189</v>
      </c>
      <c r="L193" s="7" t="s">
        <v>189</v>
      </c>
      <c r="M193" s="7" t="s">
        <v>1115</v>
      </c>
      <c r="Q193" s="461"/>
      <c r="R193" s="461"/>
      <c r="S193" s="461"/>
      <c r="T193" s="502"/>
      <c r="U193" s="13"/>
      <c r="V193" s="13"/>
      <c r="W193" s="13"/>
      <c r="X193" s="93"/>
      <c r="Y193" s="621"/>
      <c r="Z193" s="449"/>
      <c r="AA193" s="449"/>
    </row>
    <row r="194" spans="2:27" ht="15" hidden="1" customHeight="1" x14ac:dyDescent="0.25">
      <c r="B194" s="4" t="s">
        <v>333</v>
      </c>
      <c r="C194" s="2" t="s">
        <v>420</v>
      </c>
      <c r="D194" s="2" t="s">
        <v>573</v>
      </c>
      <c r="E194" s="2" t="s">
        <v>1069</v>
      </c>
      <c r="F194" s="539"/>
      <c r="G194" s="539"/>
      <c r="H194" s="2" t="s">
        <v>1118</v>
      </c>
      <c r="I194" s="2" t="s">
        <v>1107</v>
      </c>
      <c r="J194" s="2"/>
      <c r="K194" s="67" t="s">
        <v>189</v>
      </c>
      <c r="L194" s="7" t="s">
        <v>189</v>
      </c>
      <c r="M194" s="7" t="s">
        <v>1115</v>
      </c>
      <c r="Q194" s="460"/>
      <c r="R194" s="460"/>
      <c r="S194" s="460"/>
      <c r="T194" s="503"/>
      <c r="U194" s="13"/>
      <c r="V194" s="13"/>
      <c r="W194" s="13"/>
      <c r="X194" s="93"/>
      <c r="Y194" s="621"/>
      <c r="Z194" s="449"/>
      <c r="AA194" s="449"/>
    </row>
    <row r="195" spans="2:27" ht="60" hidden="1" x14ac:dyDescent="0.25">
      <c r="B195" s="4" t="s">
        <v>333</v>
      </c>
      <c r="C195" s="2" t="s">
        <v>420</v>
      </c>
      <c r="D195" s="2" t="s">
        <v>1053</v>
      </c>
      <c r="E195" s="2" t="s">
        <v>1069</v>
      </c>
      <c r="F195" s="2">
        <v>1665</v>
      </c>
      <c r="G195" s="2" t="s">
        <v>1119</v>
      </c>
      <c r="H195" s="2" t="s">
        <v>1120</v>
      </c>
      <c r="I195" s="2" t="s">
        <v>1107</v>
      </c>
      <c r="J195" s="2"/>
      <c r="K195" s="67" t="s">
        <v>189</v>
      </c>
      <c r="L195" s="7" t="s">
        <v>189</v>
      </c>
      <c r="M195" s="7" t="s">
        <v>1121</v>
      </c>
      <c r="Q195" s="195"/>
      <c r="R195" s="196"/>
      <c r="S195" s="196"/>
      <c r="T195" s="237"/>
      <c r="U195" s="13"/>
      <c r="V195" s="13"/>
      <c r="W195" s="13"/>
      <c r="X195" s="93"/>
      <c r="Y195" s="13"/>
      <c r="Z195" s="13"/>
      <c r="AA195" s="13"/>
    </row>
    <row r="196" spans="2:27" ht="60" hidden="1" customHeight="1" x14ac:dyDescent="0.25">
      <c r="B196" s="4" t="s">
        <v>333</v>
      </c>
      <c r="C196" s="3" t="s">
        <v>32</v>
      </c>
      <c r="D196" s="3" t="s">
        <v>521</v>
      </c>
      <c r="E196" s="537" t="s">
        <v>34</v>
      </c>
      <c r="F196" s="537">
        <v>1682</v>
      </c>
      <c r="G196" s="537" t="s">
        <v>1122</v>
      </c>
      <c r="H196" s="2" t="s">
        <v>1123</v>
      </c>
      <c r="I196" s="8" t="s">
        <v>1124</v>
      </c>
      <c r="J196" s="6" t="s">
        <v>1125</v>
      </c>
      <c r="K196" s="31" t="s">
        <v>189</v>
      </c>
      <c r="L196" s="6" t="s">
        <v>189</v>
      </c>
      <c r="M196" s="6" t="s">
        <v>1126</v>
      </c>
      <c r="Q196" s="461"/>
      <c r="R196" s="461"/>
      <c r="S196" s="461"/>
      <c r="T196" s="502"/>
      <c r="U196" s="13"/>
      <c r="V196" s="13"/>
      <c r="W196" s="13"/>
      <c r="X196" s="93"/>
      <c r="Y196" s="453"/>
      <c r="Z196" s="453"/>
      <c r="AA196" s="453"/>
    </row>
    <row r="197" spans="2:27" ht="15" hidden="1" customHeight="1" x14ac:dyDescent="0.25">
      <c r="B197" s="4" t="s">
        <v>333</v>
      </c>
      <c r="C197" s="3" t="s">
        <v>32</v>
      </c>
      <c r="D197" s="3" t="s">
        <v>521</v>
      </c>
      <c r="E197" s="539"/>
      <c r="F197" s="539"/>
      <c r="G197" s="539"/>
      <c r="H197" s="2" t="s">
        <v>843</v>
      </c>
      <c r="I197" s="2" t="s">
        <v>1127</v>
      </c>
      <c r="J197" s="2"/>
      <c r="K197" s="31" t="s">
        <v>189</v>
      </c>
      <c r="L197" s="6" t="s">
        <v>189</v>
      </c>
      <c r="M197" s="6" t="s">
        <v>1126</v>
      </c>
      <c r="Q197" s="460"/>
      <c r="R197" s="460"/>
      <c r="S197" s="460"/>
      <c r="T197" s="503"/>
      <c r="U197" s="13"/>
      <c r="V197" s="13"/>
      <c r="W197" s="13"/>
      <c r="X197" s="93"/>
      <c r="Y197" s="455"/>
      <c r="Z197" s="455"/>
      <c r="AA197" s="455"/>
    </row>
    <row r="198" spans="2:27" ht="60" hidden="1" x14ac:dyDescent="0.25">
      <c r="B198" s="4" t="s">
        <v>333</v>
      </c>
      <c r="C198" s="2" t="s">
        <v>32</v>
      </c>
      <c r="D198" s="2" t="s">
        <v>379</v>
      </c>
      <c r="E198" s="2" t="s">
        <v>34</v>
      </c>
      <c r="F198" s="2">
        <v>1678</v>
      </c>
      <c r="G198" s="2" t="s">
        <v>1128</v>
      </c>
      <c r="H198" s="2" t="s">
        <v>486</v>
      </c>
      <c r="I198" s="2" t="s">
        <v>1129</v>
      </c>
      <c r="J198" s="2"/>
      <c r="K198" s="31" t="s">
        <v>189</v>
      </c>
      <c r="L198" s="6" t="s">
        <v>189</v>
      </c>
      <c r="M198" s="6" t="s">
        <v>1086</v>
      </c>
      <c r="Q198" s="195"/>
      <c r="R198" s="196"/>
      <c r="S198" s="196"/>
      <c r="T198" s="237"/>
      <c r="U198" s="13"/>
      <c r="V198" s="13"/>
      <c r="W198" s="13"/>
      <c r="X198" s="93"/>
      <c r="Y198" s="13"/>
      <c r="Z198" s="13"/>
      <c r="AA198" s="13"/>
    </row>
    <row r="199" spans="2:27" ht="60" hidden="1" x14ac:dyDescent="0.25">
      <c r="B199" s="4" t="s">
        <v>333</v>
      </c>
      <c r="C199" s="2" t="s">
        <v>420</v>
      </c>
      <c r="D199" s="2" t="s">
        <v>527</v>
      </c>
      <c r="E199" s="2" t="s">
        <v>1069</v>
      </c>
      <c r="F199" s="2">
        <v>1675</v>
      </c>
      <c r="G199" s="2" t="s">
        <v>1130</v>
      </c>
      <c r="H199" s="2" t="s">
        <v>1131</v>
      </c>
      <c r="I199" s="2" t="s">
        <v>1107</v>
      </c>
      <c r="J199" s="2"/>
      <c r="K199" s="67" t="s">
        <v>189</v>
      </c>
      <c r="L199" s="7" t="s">
        <v>189</v>
      </c>
      <c r="M199" s="7" t="s">
        <v>1132</v>
      </c>
      <c r="Q199" s="195"/>
      <c r="R199" s="196"/>
      <c r="S199" s="196"/>
      <c r="T199" s="237"/>
      <c r="U199" s="13"/>
      <c r="V199" s="13"/>
      <c r="W199" s="93"/>
      <c r="X199" s="93"/>
      <c r="Y199" s="13"/>
      <c r="Z199" s="13"/>
      <c r="AA199" s="13"/>
    </row>
    <row r="200" spans="2:27" ht="60" hidden="1" x14ac:dyDescent="0.25">
      <c r="B200" s="4" t="s">
        <v>333</v>
      </c>
      <c r="C200" s="2" t="s">
        <v>420</v>
      </c>
      <c r="D200" s="2" t="s">
        <v>421</v>
      </c>
      <c r="E200" s="2" t="s">
        <v>1069</v>
      </c>
      <c r="F200" s="2">
        <v>1673</v>
      </c>
      <c r="G200" s="2" t="s">
        <v>1133</v>
      </c>
      <c r="H200" s="2" t="s">
        <v>1134</v>
      </c>
      <c r="I200" s="2" t="s">
        <v>1107</v>
      </c>
      <c r="J200" s="2"/>
      <c r="K200" s="67" t="s">
        <v>189</v>
      </c>
      <c r="L200" s="7" t="s">
        <v>189</v>
      </c>
      <c r="M200" s="249" t="s">
        <v>1135</v>
      </c>
      <c r="Q200" s="195"/>
      <c r="R200" s="196"/>
      <c r="S200" s="196"/>
      <c r="T200" s="237"/>
      <c r="U200" s="13"/>
      <c r="V200" s="13"/>
      <c r="W200" s="13"/>
      <c r="X200" s="93"/>
      <c r="Y200" s="13"/>
      <c r="Z200" s="13"/>
      <c r="AA200" s="13"/>
    </row>
    <row r="201" spans="2:27" ht="30" hidden="1" customHeight="1" x14ac:dyDescent="0.25">
      <c r="B201" s="4" t="s">
        <v>346</v>
      </c>
      <c r="C201" s="3" t="s">
        <v>46</v>
      </c>
      <c r="D201" s="3" t="s">
        <v>488</v>
      </c>
      <c r="E201" s="537" t="s">
        <v>34</v>
      </c>
      <c r="F201" s="537">
        <v>1926</v>
      </c>
      <c r="G201" s="537" t="s">
        <v>1136</v>
      </c>
      <c r="H201" s="49" t="s">
        <v>1137</v>
      </c>
      <c r="I201" s="563" t="s">
        <v>1138</v>
      </c>
      <c r="J201" s="563" t="s">
        <v>1139</v>
      </c>
      <c r="K201" s="563" t="s">
        <v>1140</v>
      </c>
      <c r="L201" s="575" t="s">
        <v>1141</v>
      </c>
      <c r="M201" s="449" t="s">
        <v>1142</v>
      </c>
      <c r="N201" s="449" t="s">
        <v>1143</v>
      </c>
      <c r="O201" s="586" t="s">
        <v>1144</v>
      </c>
      <c r="P201" s="449"/>
      <c r="Q201" s="504"/>
      <c r="R201" s="461"/>
      <c r="S201" s="461"/>
      <c r="T201" s="459"/>
      <c r="W201" s="4"/>
    </row>
    <row r="202" spans="2:27" ht="75" hidden="1" x14ac:dyDescent="0.25">
      <c r="B202" s="4" t="s">
        <v>346</v>
      </c>
      <c r="C202" s="3" t="s">
        <v>46</v>
      </c>
      <c r="D202" s="3" t="s">
        <v>488</v>
      </c>
      <c r="E202" s="539"/>
      <c r="F202" s="539"/>
      <c r="G202" s="539"/>
      <c r="H202" s="49" t="s">
        <v>1145</v>
      </c>
      <c r="I202" s="574"/>
      <c r="J202" s="573"/>
      <c r="K202" s="573"/>
      <c r="L202" s="576"/>
      <c r="M202" s="453"/>
      <c r="N202" s="453"/>
      <c r="O202" s="492"/>
      <c r="P202" s="449"/>
      <c r="Q202" s="505"/>
      <c r="R202" s="460"/>
      <c r="S202" s="460"/>
      <c r="T202" s="460"/>
      <c r="W202" s="4"/>
    </row>
    <row r="203" spans="2:27" ht="60" hidden="1" customHeight="1" x14ac:dyDescent="0.25">
      <c r="B203" s="4" t="s">
        <v>346</v>
      </c>
      <c r="C203" s="3" t="s">
        <v>32</v>
      </c>
      <c r="D203" s="3" t="s">
        <v>521</v>
      </c>
      <c r="E203" s="537" t="s">
        <v>34</v>
      </c>
      <c r="F203" s="537">
        <v>1981</v>
      </c>
      <c r="G203" s="537" t="s">
        <v>1146</v>
      </c>
      <c r="H203" s="49" t="s">
        <v>1147</v>
      </c>
      <c r="I203" s="563" t="s">
        <v>1148</v>
      </c>
      <c r="J203" s="563" t="s">
        <v>1149</v>
      </c>
      <c r="K203" s="563" t="s">
        <v>1140</v>
      </c>
      <c r="L203" s="542" t="s">
        <v>1150</v>
      </c>
      <c r="M203" s="449" t="s">
        <v>1151</v>
      </c>
      <c r="N203" s="449" t="s">
        <v>353</v>
      </c>
      <c r="O203" s="577" t="s">
        <v>1152</v>
      </c>
      <c r="P203" s="449"/>
      <c r="Q203" s="504"/>
      <c r="R203" s="461"/>
      <c r="S203" s="461"/>
      <c r="T203" s="459"/>
      <c r="W203" s="4"/>
    </row>
    <row r="204" spans="2:27" ht="45" hidden="1" x14ac:dyDescent="0.25">
      <c r="B204" s="4" t="s">
        <v>346</v>
      </c>
      <c r="C204" s="3" t="s">
        <v>32</v>
      </c>
      <c r="D204" s="3" t="s">
        <v>521</v>
      </c>
      <c r="E204" s="539"/>
      <c r="F204" s="539"/>
      <c r="G204" s="539"/>
      <c r="H204" s="49" t="s">
        <v>1153</v>
      </c>
      <c r="I204" s="573"/>
      <c r="J204" s="573"/>
      <c r="K204" s="573"/>
      <c r="L204" s="543"/>
      <c r="M204" s="453"/>
      <c r="N204" s="453"/>
      <c r="O204" s="586"/>
      <c r="P204" s="453"/>
      <c r="Q204" s="505"/>
      <c r="R204" s="460"/>
      <c r="S204" s="460"/>
      <c r="T204" s="460"/>
      <c r="W204" s="4"/>
    </row>
    <row r="205" spans="2:27" ht="255" hidden="1" x14ac:dyDescent="0.25">
      <c r="B205" s="4" t="s">
        <v>346</v>
      </c>
      <c r="C205" s="2" t="s">
        <v>46</v>
      </c>
      <c r="D205" s="2" t="s">
        <v>47</v>
      </c>
      <c r="E205" s="2" t="s">
        <v>34</v>
      </c>
      <c r="F205" s="2">
        <v>1886</v>
      </c>
      <c r="G205" s="2" t="s">
        <v>1154</v>
      </c>
      <c r="H205" s="49" t="s">
        <v>1155</v>
      </c>
      <c r="I205" s="2" t="s">
        <v>1156</v>
      </c>
      <c r="J205" s="2"/>
      <c r="K205" s="2" t="s">
        <v>351</v>
      </c>
      <c r="L205" s="212" t="s">
        <v>1157</v>
      </c>
      <c r="M205" s="47" t="s">
        <v>1158</v>
      </c>
      <c r="N205" s="47" t="s">
        <v>1159</v>
      </c>
      <c r="O205" s="47" t="s">
        <v>1160</v>
      </c>
      <c r="P205" s="47" t="s">
        <v>727</v>
      </c>
      <c r="Q205" s="196"/>
      <c r="R205" s="196"/>
      <c r="S205" s="196"/>
      <c r="T205" s="197"/>
      <c r="W205" s="4"/>
    </row>
    <row r="206" spans="2:27" ht="409.5" hidden="1" x14ac:dyDescent="0.25">
      <c r="B206" s="4" t="s">
        <v>346</v>
      </c>
      <c r="C206" s="2" t="s">
        <v>46</v>
      </c>
      <c r="D206" s="2" t="s">
        <v>492</v>
      </c>
      <c r="E206" s="2" t="s">
        <v>1161</v>
      </c>
      <c r="F206" s="2">
        <v>1896</v>
      </c>
      <c r="G206" s="2" t="s">
        <v>1162</v>
      </c>
      <c r="H206" s="2" t="s">
        <v>1163</v>
      </c>
      <c r="I206" s="2" t="s">
        <v>1164</v>
      </c>
      <c r="J206" s="2"/>
      <c r="K206" s="11" t="s">
        <v>351</v>
      </c>
      <c r="L206" s="101" t="s">
        <v>1165</v>
      </c>
      <c r="M206" s="13" t="s">
        <v>1166</v>
      </c>
      <c r="N206" s="13" t="s">
        <v>1167</v>
      </c>
      <c r="O206" s="13" t="s">
        <v>1168</v>
      </c>
      <c r="P206" s="13"/>
      <c r="Q206" s="196"/>
      <c r="R206" s="196"/>
      <c r="S206" s="196"/>
      <c r="T206" s="197"/>
      <c r="W206" s="4"/>
    </row>
    <row r="207" spans="2:27" ht="409.5" hidden="1" x14ac:dyDescent="0.25">
      <c r="B207" s="4" t="s">
        <v>346</v>
      </c>
      <c r="C207" s="3" t="s">
        <v>46</v>
      </c>
      <c r="D207" s="3" t="s">
        <v>47</v>
      </c>
      <c r="E207" s="537" t="s">
        <v>1161</v>
      </c>
      <c r="F207" s="537">
        <v>1892</v>
      </c>
      <c r="G207" s="537" t="s">
        <v>1169</v>
      </c>
      <c r="H207" s="49" t="s">
        <v>1170</v>
      </c>
      <c r="I207" s="2" t="s">
        <v>1171</v>
      </c>
      <c r="J207" s="2"/>
      <c r="K207" s="2" t="s">
        <v>351</v>
      </c>
      <c r="L207" s="17" t="s">
        <v>1172</v>
      </c>
      <c r="Q207" s="474"/>
      <c r="R207" s="474"/>
      <c r="S207" s="474"/>
      <c r="T207" s="475"/>
      <c r="W207" s="4"/>
    </row>
    <row r="208" spans="2:27" ht="209.25" hidden="1" customHeight="1" x14ac:dyDescent="0.25">
      <c r="B208" s="4" t="s">
        <v>346</v>
      </c>
      <c r="C208" s="3" t="s">
        <v>46</v>
      </c>
      <c r="D208" s="3" t="s">
        <v>47</v>
      </c>
      <c r="E208" s="539"/>
      <c r="F208" s="539"/>
      <c r="G208" s="539"/>
      <c r="H208" s="49" t="s">
        <v>1173</v>
      </c>
      <c r="I208" s="2" t="s">
        <v>1174</v>
      </c>
      <c r="J208" s="2" t="s">
        <v>1175</v>
      </c>
      <c r="K208" s="2" t="s">
        <v>351</v>
      </c>
      <c r="L208" s="2" t="s">
        <v>1176</v>
      </c>
      <c r="Q208" s="460"/>
      <c r="R208" s="460"/>
      <c r="S208" s="460"/>
      <c r="T208" s="460"/>
      <c r="W208" s="4"/>
    </row>
    <row r="209" spans="1:28" ht="345" hidden="1" x14ac:dyDescent="0.25">
      <c r="B209" s="4" t="s">
        <v>346</v>
      </c>
      <c r="C209" s="3" t="s">
        <v>46</v>
      </c>
      <c r="D209" s="3" t="s">
        <v>1177</v>
      </c>
      <c r="E209" s="537" t="s">
        <v>1178</v>
      </c>
      <c r="F209" s="537">
        <v>1880</v>
      </c>
      <c r="G209" s="537" t="s">
        <v>1179</v>
      </c>
      <c r="H209" s="49" t="s">
        <v>1180</v>
      </c>
      <c r="I209" s="2" t="s">
        <v>1181</v>
      </c>
      <c r="J209" s="48"/>
      <c r="K209" s="2" t="s">
        <v>351</v>
      </c>
      <c r="L209" s="2" t="s">
        <v>1182</v>
      </c>
      <c r="Q209" s="461"/>
      <c r="R209" s="461"/>
      <c r="S209" s="461"/>
      <c r="T209" s="459"/>
      <c r="W209" s="4"/>
    </row>
    <row r="210" spans="1:28" ht="345" hidden="1" x14ac:dyDescent="0.25">
      <c r="B210" s="4" t="s">
        <v>346</v>
      </c>
      <c r="C210" s="3" t="s">
        <v>46</v>
      </c>
      <c r="D210" s="3" t="s">
        <v>1177</v>
      </c>
      <c r="E210" s="539"/>
      <c r="F210" s="539"/>
      <c r="G210" s="539"/>
      <c r="H210" s="49" t="s">
        <v>1183</v>
      </c>
      <c r="I210" s="2" t="s">
        <v>1184</v>
      </c>
      <c r="J210" s="48"/>
      <c r="K210" s="2" t="s">
        <v>351</v>
      </c>
      <c r="L210" s="2" t="s">
        <v>1182</v>
      </c>
      <c r="Q210" s="460"/>
      <c r="R210" s="460"/>
      <c r="S210" s="460"/>
      <c r="T210" s="460"/>
      <c r="W210" s="4"/>
    </row>
    <row r="211" spans="1:28" ht="270" hidden="1" x14ac:dyDescent="0.25">
      <c r="B211" s="4" t="s">
        <v>346</v>
      </c>
      <c r="C211" s="2" t="s">
        <v>46</v>
      </c>
      <c r="D211" s="2" t="s">
        <v>413</v>
      </c>
      <c r="E211" s="2" t="s">
        <v>1185</v>
      </c>
      <c r="F211" s="2">
        <v>1882</v>
      </c>
      <c r="G211" s="2" t="s">
        <v>1186</v>
      </c>
      <c r="H211" s="2" t="s">
        <v>1187</v>
      </c>
      <c r="I211" s="2" t="s">
        <v>1188</v>
      </c>
      <c r="J211" s="2"/>
      <c r="K211" s="2" t="s">
        <v>351</v>
      </c>
      <c r="L211" s="2" t="s">
        <v>1182</v>
      </c>
      <c r="Q211" s="195"/>
      <c r="R211" s="196"/>
      <c r="S211" s="196"/>
      <c r="T211" s="197"/>
      <c r="W211" s="4"/>
    </row>
    <row r="212" spans="1:28" ht="360" hidden="1" x14ac:dyDescent="0.25">
      <c r="B212" s="4" t="s">
        <v>346</v>
      </c>
      <c r="C212" s="3" t="s">
        <v>420</v>
      </c>
      <c r="D212" s="3" t="s">
        <v>527</v>
      </c>
      <c r="E212" s="3" t="s">
        <v>1185</v>
      </c>
      <c r="F212" s="3">
        <v>1936</v>
      </c>
      <c r="G212" s="3" t="s">
        <v>1189</v>
      </c>
      <c r="H212" s="68" t="s">
        <v>1190</v>
      </c>
      <c r="I212" s="3" t="s">
        <v>1191</v>
      </c>
      <c r="J212" s="3"/>
      <c r="K212" s="3" t="s">
        <v>351</v>
      </c>
      <c r="L212" s="3" t="s">
        <v>1192</v>
      </c>
      <c r="Q212" s="201"/>
      <c r="R212" s="196"/>
      <c r="S212" s="196"/>
      <c r="T212" s="197"/>
      <c r="W212" s="4"/>
    </row>
    <row r="213" spans="1:28" ht="42.75" hidden="1" customHeight="1" x14ac:dyDescent="0.25">
      <c r="B213" s="2" t="s">
        <v>361</v>
      </c>
      <c r="C213" s="8" t="s">
        <v>46</v>
      </c>
      <c r="D213" s="8" t="s">
        <v>488</v>
      </c>
      <c r="E213" s="8" t="s">
        <v>34</v>
      </c>
      <c r="F213" s="623">
        <v>1590</v>
      </c>
      <c r="G213" s="624" t="s">
        <v>1193</v>
      </c>
      <c r="H213" s="8" t="s">
        <v>1194</v>
      </c>
      <c r="I213" s="69" t="s">
        <v>1195</v>
      </c>
      <c r="J213" s="50" t="s">
        <v>102</v>
      </c>
      <c r="K213" s="50" t="s">
        <v>90</v>
      </c>
      <c r="L213" s="50" t="s">
        <v>90</v>
      </c>
      <c r="M213" s="50" t="s">
        <v>90</v>
      </c>
      <c r="N213" s="50"/>
      <c r="O213" s="2"/>
      <c r="P213" s="2"/>
      <c r="Q213" s="501"/>
      <c r="R213" s="461"/>
      <c r="S213" s="461"/>
      <c r="T213" s="459"/>
      <c r="U213" s="2"/>
      <c r="V213" s="2"/>
      <c r="W213" s="2"/>
      <c r="X213" s="2"/>
      <c r="Y213" s="3"/>
      <c r="Z213" s="3"/>
      <c r="AA213" s="3"/>
    </row>
    <row r="214" spans="1:28" ht="75" hidden="1" x14ac:dyDescent="0.25">
      <c r="B214" s="2" t="s">
        <v>361</v>
      </c>
      <c r="C214" s="8" t="s">
        <v>46</v>
      </c>
      <c r="D214" s="8" t="s">
        <v>488</v>
      </c>
      <c r="E214" s="8" t="s">
        <v>34</v>
      </c>
      <c r="F214" s="623"/>
      <c r="G214" s="624"/>
      <c r="H214" s="8" t="s">
        <v>1196</v>
      </c>
      <c r="I214" s="69" t="s">
        <v>1197</v>
      </c>
      <c r="J214" s="50" t="s">
        <v>102</v>
      </c>
      <c r="K214" s="50" t="s">
        <v>90</v>
      </c>
      <c r="L214" s="50" t="s">
        <v>90</v>
      </c>
      <c r="M214" s="50" t="s">
        <v>90</v>
      </c>
      <c r="N214" s="50" t="s">
        <v>102</v>
      </c>
      <c r="O214" s="2"/>
      <c r="P214" s="2"/>
      <c r="Q214" s="499"/>
      <c r="R214" s="461"/>
      <c r="S214" s="461"/>
      <c r="T214" s="461"/>
      <c r="U214" s="2"/>
      <c r="V214" s="2"/>
      <c r="W214" s="2"/>
      <c r="X214" s="11"/>
      <c r="Y214" s="13"/>
      <c r="Z214" s="13"/>
      <c r="AA214" s="13"/>
      <c r="AB214" s="13"/>
    </row>
    <row r="215" spans="1:28" ht="75" hidden="1" x14ac:dyDescent="0.25">
      <c r="B215" s="2" t="s">
        <v>361</v>
      </c>
      <c r="C215" s="8" t="s">
        <v>46</v>
      </c>
      <c r="D215" s="8" t="s">
        <v>488</v>
      </c>
      <c r="E215" s="8" t="s">
        <v>34</v>
      </c>
      <c r="F215" s="623"/>
      <c r="G215" s="624"/>
      <c r="H215" s="8" t="s">
        <v>1198</v>
      </c>
      <c r="I215" s="69" t="s">
        <v>1199</v>
      </c>
      <c r="J215" s="50" t="s">
        <v>102</v>
      </c>
      <c r="K215" s="50" t="s">
        <v>90</v>
      </c>
      <c r="L215" s="50" t="s">
        <v>90</v>
      </c>
      <c r="M215" s="50" t="s">
        <v>90</v>
      </c>
      <c r="N215" s="50" t="s">
        <v>102</v>
      </c>
      <c r="O215" s="2"/>
      <c r="P215" s="2"/>
      <c r="Q215" s="500"/>
      <c r="R215" s="460"/>
      <c r="S215" s="460"/>
      <c r="T215" s="460"/>
      <c r="U215" s="2"/>
      <c r="V215" s="2"/>
      <c r="W215" s="2"/>
      <c r="X215" s="11"/>
      <c r="Y215" s="13"/>
      <c r="Z215" s="13"/>
      <c r="AA215" s="13"/>
      <c r="AB215" s="13"/>
    </row>
    <row r="216" spans="1:28" ht="57" hidden="1" customHeight="1" x14ac:dyDescent="0.25">
      <c r="B216" s="2" t="s">
        <v>361</v>
      </c>
      <c r="C216" s="8" t="s">
        <v>46</v>
      </c>
      <c r="D216" s="8" t="s">
        <v>105</v>
      </c>
      <c r="E216" s="625" t="s">
        <v>857</v>
      </c>
      <c r="F216" s="623">
        <v>1643</v>
      </c>
      <c r="G216" s="624" t="s">
        <v>1200</v>
      </c>
      <c r="H216" s="8" t="s">
        <v>1201</v>
      </c>
      <c r="I216" s="69" t="s">
        <v>1202</v>
      </c>
      <c r="J216" s="50" t="s">
        <v>102</v>
      </c>
      <c r="K216" s="50" t="s">
        <v>90</v>
      </c>
      <c r="L216" s="50" t="s">
        <v>90</v>
      </c>
      <c r="M216" s="50" t="s">
        <v>90</v>
      </c>
      <c r="N216" s="50" t="s">
        <v>102</v>
      </c>
      <c r="O216" s="2"/>
      <c r="P216" s="2"/>
      <c r="Q216" s="499"/>
      <c r="R216" s="461"/>
      <c r="S216" s="461"/>
      <c r="T216" s="459"/>
      <c r="U216" s="2"/>
      <c r="V216" s="2"/>
      <c r="W216" s="2"/>
      <c r="X216" s="11"/>
      <c r="Y216" s="13"/>
      <c r="Z216" s="13"/>
      <c r="AA216" s="13"/>
      <c r="AB216" s="13"/>
    </row>
    <row r="217" spans="1:28" ht="85.5" hidden="1" x14ac:dyDescent="0.25">
      <c r="B217" s="2" t="s">
        <v>361</v>
      </c>
      <c r="C217" s="8" t="s">
        <v>46</v>
      </c>
      <c r="D217" s="8" t="s">
        <v>105</v>
      </c>
      <c r="E217" s="625"/>
      <c r="F217" s="623"/>
      <c r="G217" s="624"/>
      <c r="H217" s="8" t="s">
        <v>1203</v>
      </c>
      <c r="I217" s="69" t="s">
        <v>1204</v>
      </c>
      <c r="J217" s="50" t="s">
        <v>102</v>
      </c>
      <c r="K217" s="50" t="s">
        <v>90</v>
      </c>
      <c r="L217" s="50" t="s">
        <v>90</v>
      </c>
      <c r="M217" s="50" t="s">
        <v>90</v>
      </c>
      <c r="N217" s="50" t="s">
        <v>90</v>
      </c>
      <c r="O217" s="2"/>
      <c r="P217" s="2"/>
      <c r="Q217" s="499"/>
      <c r="R217" s="461"/>
      <c r="S217" s="461"/>
      <c r="T217" s="461"/>
      <c r="U217" s="2"/>
      <c r="V217" s="2"/>
      <c r="W217" s="2"/>
      <c r="X217" s="11"/>
      <c r="Y217" s="13"/>
      <c r="Z217" s="13"/>
      <c r="AA217" s="13"/>
      <c r="AB217" s="13"/>
    </row>
    <row r="218" spans="1:28" ht="60" hidden="1" x14ac:dyDescent="0.25">
      <c r="B218" s="2" t="s">
        <v>361</v>
      </c>
      <c r="C218" s="8" t="s">
        <v>46</v>
      </c>
      <c r="D218" s="8" t="s">
        <v>105</v>
      </c>
      <c r="E218" s="625"/>
      <c r="F218" s="623"/>
      <c r="G218" s="624"/>
      <c r="H218" s="8" t="s">
        <v>1205</v>
      </c>
      <c r="I218" s="50" t="s">
        <v>102</v>
      </c>
      <c r="J218" s="50" t="s">
        <v>102</v>
      </c>
      <c r="K218" s="50" t="s">
        <v>90</v>
      </c>
      <c r="L218" s="50" t="s">
        <v>90</v>
      </c>
      <c r="M218" s="50" t="s">
        <v>90</v>
      </c>
      <c r="N218" s="50" t="s">
        <v>102</v>
      </c>
      <c r="O218" s="2"/>
      <c r="P218" s="2"/>
      <c r="Q218" s="499"/>
      <c r="R218" s="461"/>
      <c r="S218" s="461"/>
      <c r="T218" s="461"/>
      <c r="U218" s="2"/>
      <c r="V218" s="2"/>
      <c r="W218" s="2"/>
      <c r="X218" s="11"/>
      <c r="Y218" s="13"/>
      <c r="Z218" s="13"/>
      <c r="AA218" s="13"/>
      <c r="AB218" s="13"/>
    </row>
    <row r="219" spans="1:28" ht="45" hidden="1" x14ac:dyDescent="0.25">
      <c r="B219" s="2" t="s">
        <v>361</v>
      </c>
      <c r="C219" s="8" t="s">
        <v>46</v>
      </c>
      <c r="D219" s="8" t="s">
        <v>105</v>
      </c>
      <c r="E219" s="625"/>
      <c r="F219" s="623"/>
      <c r="G219" s="624"/>
      <c r="H219" s="8" t="s">
        <v>1206</v>
      </c>
      <c r="I219" s="50" t="s">
        <v>102</v>
      </c>
      <c r="J219" s="50" t="s">
        <v>102</v>
      </c>
      <c r="K219" s="50" t="s">
        <v>90</v>
      </c>
      <c r="L219" s="50" t="s">
        <v>90</v>
      </c>
      <c r="M219" s="50" t="s">
        <v>90</v>
      </c>
      <c r="N219" s="50" t="s">
        <v>102</v>
      </c>
      <c r="O219" s="2"/>
      <c r="P219" s="2"/>
      <c r="Q219" s="499"/>
      <c r="R219" s="461"/>
      <c r="S219" s="461"/>
      <c r="T219" s="461"/>
      <c r="U219" s="2"/>
      <c r="V219" s="2"/>
      <c r="W219" s="2"/>
      <c r="X219" s="11"/>
      <c r="Y219" s="13"/>
      <c r="Z219" s="13"/>
      <c r="AA219" s="13"/>
      <c r="AB219" s="13"/>
    </row>
    <row r="220" spans="1:28" ht="76.5" hidden="1" customHeight="1" x14ac:dyDescent="0.25">
      <c r="B220" s="2" t="s">
        <v>361</v>
      </c>
      <c r="C220" s="8" t="s">
        <v>46</v>
      </c>
      <c r="D220" s="8" t="s">
        <v>105</v>
      </c>
      <c r="E220" s="625"/>
      <c r="F220" s="623"/>
      <c r="G220" s="624"/>
      <c r="H220" s="8" t="s">
        <v>1207</v>
      </c>
      <c r="I220" s="50" t="s">
        <v>102</v>
      </c>
      <c r="J220" s="50" t="s">
        <v>102</v>
      </c>
      <c r="K220" s="50" t="s">
        <v>90</v>
      </c>
      <c r="L220" s="50" t="s">
        <v>90</v>
      </c>
      <c r="M220" s="50" t="s">
        <v>90</v>
      </c>
      <c r="N220" s="50" t="s">
        <v>102</v>
      </c>
      <c r="O220" s="2"/>
      <c r="P220" s="2"/>
      <c r="Q220" s="500"/>
      <c r="R220" s="460"/>
      <c r="S220" s="460"/>
      <c r="T220" s="460"/>
      <c r="U220" s="2"/>
      <c r="V220" s="2"/>
      <c r="W220" s="2"/>
      <c r="X220" s="11"/>
      <c r="Y220" s="13"/>
      <c r="Z220" s="13"/>
      <c r="AA220" s="13"/>
      <c r="AB220" s="13"/>
    </row>
    <row r="221" spans="1:28" ht="75" hidden="1" x14ac:dyDescent="0.25">
      <c r="B221" s="3" t="s">
        <v>361</v>
      </c>
      <c r="C221" s="221" t="s">
        <v>46</v>
      </c>
      <c r="D221" s="221" t="s">
        <v>492</v>
      </c>
      <c r="E221" s="411" t="s">
        <v>857</v>
      </c>
      <c r="F221" s="412">
        <v>1645</v>
      </c>
      <c r="G221" s="221" t="s">
        <v>1208</v>
      </c>
      <c r="H221" s="8" t="s">
        <v>1209</v>
      </c>
      <c r="I221" s="8" t="s">
        <v>1210</v>
      </c>
      <c r="J221" s="50" t="s">
        <v>102</v>
      </c>
      <c r="K221" s="50" t="s">
        <v>90</v>
      </c>
      <c r="L221" s="50" t="s">
        <v>90</v>
      </c>
      <c r="M221" s="50" t="s">
        <v>90</v>
      </c>
      <c r="N221" s="50" t="s">
        <v>90</v>
      </c>
      <c r="O221" s="2"/>
      <c r="P221" s="2"/>
      <c r="Q221" s="210"/>
      <c r="R221" s="196"/>
      <c r="S221" s="196"/>
      <c r="T221" s="197"/>
      <c r="U221" s="2"/>
      <c r="V221" s="2"/>
      <c r="W221" s="2"/>
      <c r="X221" s="11"/>
      <c r="Y221" s="13"/>
      <c r="Z221" s="13"/>
      <c r="AA221" s="13"/>
      <c r="AB221" s="13"/>
    </row>
    <row r="222" spans="1:28" ht="45" hidden="1" x14ac:dyDescent="0.25">
      <c r="B222" s="13" t="s">
        <v>361</v>
      </c>
      <c r="C222" s="101" t="s">
        <v>46</v>
      </c>
      <c r="D222" s="13" t="s">
        <v>1211</v>
      </c>
      <c r="E222" s="13"/>
      <c r="F222" s="13">
        <v>1638</v>
      </c>
      <c r="G222" s="13" t="s">
        <v>1212</v>
      </c>
      <c r="H222" s="413" t="s">
        <v>1213</v>
      </c>
      <c r="I222" s="3"/>
      <c r="J222" s="3"/>
      <c r="K222" s="412" t="s">
        <v>90</v>
      </c>
      <c r="L222" s="412" t="s">
        <v>90</v>
      </c>
      <c r="M222" s="412" t="s">
        <v>90</v>
      </c>
      <c r="N222" s="3"/>
      <c r="O222" s="3"/>
      <c r="P222" s="3"/>
      <c r="Q222" s="204"/>
      <c r="R222" s="205"/>
      <c r="S222" s="205"/>
      <c r="T222" s="206"/>
      <c r="U222" s="3"/>
      <c r="V222" s="3"/>
      <c r="W222" s="3"/>
      <c r="X222" s="212"/>
      <c r="Y222" s="47"/>
      <c r="Z222" s="222"/>
      <c r="AA222" s="214"/>
      <c r="AB222" s="47"/>
    </row>
    <row r="223" spans="1:28" ht="75" hidden="1" x14ac:dyDescent="0.25">
      <c r="A223" s="58"/>
      <c r="B223" s="449" t="s">
        <v>246</v>
      </c>
      <c r="C223" s="449" t="s">
        <v>1214</v>
      </c>
      <c r="D223" s="449" t="s">
        <v>105</v>
      </c>
      <c r="E223" s="449" t="s">
        <v>34</v>
      </c>
      <c r="F223" s="449">
        <v>2101</v>
      </c>
      <c r="G223" s="586" t="s">
        <v>1215</v>
      </c>
      <c r="H223" s="13" t="s">
        <v>1216</v>
      </c>
      <c r="I223" s="13"/>
      <c r="J223" s="13"/>
      <c r="K223" s="13" t="s">
        <v>463</v>
      </c>
      <c r="L223" s="13" t="s">
        <v>463</v>
      </c>
      <c r="M223" s="13" t="s">
        <v>463</v>
      </c>
      <c r="N223" s="13" t="s">
        <v>463</v>
      </c>
      <c r="O223" s="13" t="s">
        <v>463</v>
      </c>
      <c r="P223" s="13" t="s">
        <v>463</v>
      </c>
      <c r="Q223" s="13"/>
      <c r="R223" s="92"/>
      <c r="S223" s="92"/>
      <c r="T223" s="93"/>
      <c r="U223" s="218">
        <v>1</v>
      </c>
      <c r="V223" s="218">
        <v>1</v>
      </c>
      <c r="W223" s="92">
        <v>228734200</v>
      </c>
      <c r="X223" s="93">
        <v>1</v>
      </c>
      <c r="Y223" s="13" t="s">
        <v>1217</v>
      </c>
      <c r="Z223" s="13" t="s">
        <v>1218</v>
      </c>
      <c r="AA223" s="375">
        <v>228734200</v>
      </c>
      <c r="AB223" s="13"/>
    </row>
    <row r="224" spans="1:28" ht="45" hidden="1" x14ac:dyDescent="0.25">
      <c r="B224" s="449"/>
      <c r="C224" s="449"/>
      <c r="D224" s="449"/>
      <c r="E224" s="449"/>
      <c r="F224" s="449"/>
      <c r="G224" s="492"/>
      <c r="H224" s="13" t="s">
        <v>1219</v>
      </c>
      <c r="I224" s="13"/>
      <c r="J224" s="13"/>
      <c r="K224" s="13"/>
      <c r="L224" s="13"/>
      <c r="M224" s="13"/>
      <c r="N224" s="13"/>
      <c r="O224" s="13"/>
      <c r="P224" s="13"/>
      <c r="Q224" s="13"/>
      <c r="R224" s="92"/>
      <c r="S224" s="92"/>
      <c r="T224" s="93"/>
      <c r="U224" s="218">
        <v>1</v>
      </c>
      <c r="V224" s="218"/>
      <c r="W224" s="92"/>
      <c r="X224" s="93">
        <v>0.6</v>
      </c>
      <c r="Y224" s="13" t="s">
        <v>1220</v>
      </c>
      <c r="Z224" s="13" t="s">
        <v>1221</v>
      </c>
      <c r="AA224" s="13">
        <v>113858000</v>
      </c>
      <c r="AB224" s="13"/>
    </row>
    <row r="225" spans="2:28" ht="45" hidden="1" x14ac:dyDescent="0.25">
      <c r="B225" s="449"/>
      <c r="C225" s="449"/>
      <c r="D225" s="449"/>
      <c r="E225" s="449"/>
      <c r="F225" s="449"/>
      <c r="G225" s="493"/>
      <c r="H225" s="13" t="s">
        <v>1222</v>
      </c>
      <c r="I225" s="13"/>
      <c r="J225" s="13" t="s">
        <v>1223</v>
      </c>
      <c r="K225" s="13"/>
      <c r="L225" s="13"/>
      <c r="M225" s="13"/>
      <c r="N225" s="13"/>
      <c r="O225" s="13"/>
      <c r="P225" s="13"/>
      <c r="Q225" s="13"/>
      <c r="R225" s="92"/>
      <c r="S225" s="92"/>
      <c r="T225" s="93"/>
      <c r="U225" s="218">
        <v>500</v>
      </c>
      <c r="V225" s="218"/>
      <c r="W225" s="92"/>
      <c r="X225" s="93"/>
      <c r="Y225" s="13" t="s">
        <v>1224</v>
      </c>
      <c r="Z225" s="13"/>
      <c r="AA225" s="13"/>
      <c r="AB225" s="13"/>
    </row>
    <row r="226" spans="2:28" ht="45" hidden="1" x14ac:dyDescent="0.25">
      <c r="B226" s="17" t="s">
        <v>117</v>
      </c>
      <c r="C226" s="27" t="s">
        <v>644</v>
      </c>
      <c r="D226" s="25" t="s">
        <v>47</v>
      </c>
      <c r="E226" s="25" t="s">
        <v>34</v>
      </c>
      <c r="F226" s="25">
        <v>1746</v>
      </c>
      <c r="Q226" s="7"/>
      <c r="R226" s="7"/>
      <c r="S226" s="256"/>
      <c r="T226" s="257"/>
      <c r="U226" s="414"/>
      <c r="X226" s="111"/>
    </row>
    <row r="227" spans="2:28" ht="21.75" hidden="1" customHeight="1" x14ac:dyDescent="0.25">
      <c r="B227" s="2" t="s">
        <v>117</v>
      </c>
      <c r="C227" s="10" t="s">
        <v>644</v>
      </c>
      <c r="D227" s="23" t="s">
        <v>47</v>
      </c>
      <c r="E227" s="23" t="s">
        <v>34</v>
      </c>
      <c r="F227" s="23">
        <v>1746</v>
      </c>
      <c r="Q227" s="6"/>
      <c r="R227" s="7"/>
      <c r="S227" s="256"/>
      <c r="T227" s="257"/>
      <c r="U227" s="171"/>
      <c r="X227" s="111"/>
    </row>
    <row r="228" spans="2:28" ht="6" hidden="1" customHeight="1" x14ac:dyDescent="0.25">
      <c r="B228" s="2" t="s">
        <v>117</v>
      </c>
      <c r="C228" s="10" t="s">
        <v>644</v>
      </c>
      <c r="D228" s="23" t="s">
        <v>47</v>
      </c>
      <c r="E228" s="23" t="s">
        <v>34</v>
      </c>
      <c r="F228" s="23">
        <v>1746</v>
      </c>
      <c r="Q228" s="6"/>
      <c r="R228" s="7"/>
      <c r="S228" s="256"/>
      <c r="T228" s="257"/>
      <c r="U228" s="171"/>
      <c r="X228" s="111"/>
    </row>
    <row r="229" spans="2:28" x14ac:dyDescent="0.25">
      <c r="X229" s="111"/>
    </row>
  </sheetData>
  <autoFilter ref="A2:AA228" xr:uid="{00000000-0009-0000-0000-000001000000}">
    <filterColumn colId="1">
      <filters>
        <filter val="Los Mártires"/>
      </filters>
    </filterColumn>
  </autoFilter>
  <mergeCells count="410">
    <mergeCell ref="O201:O202"/>
    <mergeCell ref="M203:M204"/>
    <mergeCell ref="N203:N204"/>
    <mergeCell ref="O203:O204"/>
    <mergeCell ref="P201:P202"/>
    <mergeCell ref="P203:P204"/>
    <mergeCell ref="B223:B225"/>
    <mergeCell ref="C223:C225"/>
    <mergeCell ref="D223:D225"/>
    <mergeCell ref="E223:E225"/>
    <mergeCell ref="F223:F225"/>
    <mergeCell ref="G223:G225"/>
    <mergeCell ref="F213:F215"/>
    <mergeCell ref="G213:G215"/>
    <mergeCell ref="F216:F220"/>
    <mergeCell ref="G216:G220"/>
    <mergeCell ref="E216:E220"/>
    <mergeCell ref="Z116:Z128"/>
    <mergeCell ref="Y129:Y140"/>
    <mergeCell ref="Z129:Z140"/>
    <mergeCell ref="Y141:Y144"/>
    <mergeCell ref="Y145:Y146"/>
    <mergeCell ref="Z141:Z144"/>
    <mergeCell ref="Y193:Y194"/>
    <mergeCell ref="Z193:Z194"/>
    <mergeCell ref="X148:X149"/>
    <mergeCell ref="W116:W128"/>
    <mergeCell ref="R145:R146"/>
    <mergeCell ref="S145:S146"/>
    <mergeCell ref="T145:T146"/>
    <mergeCell ref="U145:U146"/>
    <mergeCell ref="O159:O161"/>
    <mergeCell ref="AA116:AA128"/>
    <mergeCell ref="AA129:AA140"/>
    <mergeCell ref="AA141:AA144"/>
    <mergeCell ref="Z145:Z146"/>
    <mergeCell ref="AA145:AA146"/>
    <mergeCell ref="V145:V146"/>
    <mergeCell ref="W145:W146"/>
    <mergeCell ref="X145:X146"/>
    <mergeCell ref="Q141:Q144"/>
    <mergeCell ref="T141:T144"/>
    <mergeCell ref="S141:S144"/>
    <mergeCell ref="R141:R144"/>
    <mergeCell ref="U141:U144"/>
    <mergeCell ref="V141:V144"/>
    <mergeCell ref="W141:W144"/>
    <mergeCell ref="X141:X144"/>
    <mergeCell ref="W148:W149"/>
    <mergeCell ref="Y116:Y128"/>
    <mergeCell ref="AB64:AB67"/>
    <mergeCell ref="U35:U36"/>
    <mergeCell ref="V35:V36"/>
    <mergeCell ref="W35:W36"/>
    <mergeCell ref="X35:X36"/>
    <mergeCell ref="U49:U52"/>
    <mergeCell ref="V49:V52"/>
    <mergeCell ref="W49:W52"/>
    <mergeCell ref="X49:X52"/>
    <mergeCell ref="Z49:Z52"/>
    <mergeCell ref="D8:D10"/>
    <mergeCell ref="E8:E10"/>
    <mergeCell ref="F8:F10"/>
    <mergeCell ref="Q8:Q10"/>
    <mergeCell ref="R8:R10"/>
    <mergeCell ref="S8:S10"/>
    <mergeCell ref="T8:T10"/>
    <mergeCell ref="C8:C10"/>
    <mergeCell ref="B8:B10"/>
    <mergeCell ref="AA193:AA194"/>
    <mergeCell ref="O145:O146"/>
    <mergeCell ref="O148:O149"/>
    <mergeCell ref="P116:P128"/>
    <mergeCell ref="P129:P140"/>
    <mergeCell ref="P145:P146"/>
    <mergeCell ref="P148:P149"/>
    <mergeCell ref="Q129:Q140"/>
    <mergeCell ref="R116:R128"/>
    <mergeCell ref="Q116:Q128"/>
    <mergeCell ref="X116:X128"/>
    <mergeCell ref="V116:V128"/>
    <mergeCell ref="U116:U128"/>
    <mergeCell ref="T116:T128"/>
    <mergeCell ref="S116:S128"/>
    <mergeCell ref="R129:R140"/>
    <mergeCell ref="S129:S140"/>
    <mergeCell ref="T129:T140"/>
    <mergeCell ref="U129:U140"/>
    <mergeCell ref="V129:V140"/>
    <mergeCell ref="W129:W140"/>
    <mergeCell ref="X129:X140"/>
    <mergeCell ref="U148:U149"/>
    <mergeCell ref="V148:V149"/>
    <mergeCell ref="F16:F17"/>
    <mergeCell ref="K129:K140"/>
    <mergeCell ref="L129:L140"/>
    <mergeCell ref="M129:M140"/>
    <mergeCell ref="L148:L149"/>
    <mergeCell ref="K116:K128"/>
    <mergeCell ref="L116:L128"/>
    <mergeCell ref="M116:M128"/>
    <mergeCell ref="N116:N128"/>
    <mergeCell ref="N129:N140"/>
    <mergeCell ref="N145:N146"/>
    <mergeCell ref="M145:M146"/>
    <mergeCell ref="M148:M149"/>
    <mergeCell ref="N148:N149"/>
    <mergeCell ref="K141:K144"/>
    <mergeCell ref="L141:L144"/>
    <mergeCell ref="M80:M82"/>
    <mergeCell ref="K64:K68"/>
    <mergeCell ref="L60:L63"/>
    <mergeCell ref="M60:M63"/>
    <mergeCell ref="F28:F29"/>
    <mergeCell ref="F33:F34"/>
    <mergeCell ref="I45:I50"/>
    <mergeCell ref="L45:L50"/>
    <mergeCell ref="N141:N144"/>
    <mergeCell ref="P141:P144"/>
    <mergeCell ref="O141:O144"/>
    <mergeCell ref="O116:O128"/>
    <mergeCell ref="O129:O140"/>
    <mergeCell ref="C129:C140"/>
    <mergeCell ref="B129:B140"/>
    <mergeCell ref="D129:D140"/>
    <mergeCell ref="E129:E140"/>
    <mergeCell ref="F129:F140"/>
    <mergeCell ref="G129:G140"/>
    <mergeCell ref="H129:H140"/>
    <mergeCell ref="I129:I140"/>
    <mergeCell ref="J129:J140"/>
    <mergeCell ref="C141:C144"/>
    <mergeCell ref="B141:B144"/>
    <mergeCell ref="D141:D144"/>
    <mergeCell ref="E141:E144"/>
    <mergeCell ref="F141:F144"/>
    <mergeCell ref="G141:G144"/>
    <mergeCell ref="H141:H144"/>
    <mergeCell ref="I141:I144"/>
    <mergeCell ref="J141:J144"/>
    <mergeCell ref="G184:G185"/>
    <mergeCell ref="F189:F190"/>
    <mergeCell ref="G189:G190"/>
    <mergeCell ref="F193:F194"/>
    <mergeCell ref="G193:G194"/>
    <mergeCell ref="B116:B128"/>
    <mergeCell ref="C116:C128"/>
    <mergeCell ref="D116:D128"/>
    <mergeCell ref="E116:E128"/>
    <mergeCell ref="F116:F128"/>
    <mergeCell ref="C145:C146"/>
    <mergeCell ref="F145:F146"/>
    <mergeCell ref="B145:B146"/>
    <mergeCell ref="D145:D146"/>
    <mergeCell ref="E145:E146"/>
    <mergeCell ref="G145:G146"/>
    <mergeCell ref="B148:B149"/>
    <mergeCell ref="C148:C149"/>
    <mergeCell ref="D148:D149"/>
    <mergeCell ref="E148:E149"/>
    <mergeCell ref="F148:F149"/>
    <mergeCell ref="E96:E97"/>
    <mergeCell ref="F96:F97"/>
    <mergeCell ref="G96:G97"/>
    <mergeCell ref="M159:M161"/>
    <mergeCell ref="F207:F208"/>
    <mergeCell ref="G207:G208"/>
    <mergeCell ref="I201:I202"/>
    <mergeCell ref="J201:J202"/>
    <mergeCell ref="L201:L202"/>
    <mergeCell ref="E203:E204"/>
    <mergeCell ref="F203:F204"/>
    <mergeCell ref="G203:G204"/>
    <mergeCell ref="I203:I204"/>
    <mergeCell ref="J203:J204"/>
    <mergeCell ref="L203:L204"/>
    <mergeCell ref="E201:E202"/>
    <mergeCell ref="F201:F202"/>
    <mergeCell ref="G201:G202"/>
    <mergeCell ref="E159:E162"/>
    <mergeCell ref="H116:H128"/>
    <mergeCell ref="I116:I128"/>
    <mergeCell ref="J116:J128"/>
    <mergeCell ref="G148:G149"/>
    <mergeCell ref="K148:K149"/>
    <mergeCell ref="N159:N161"/>
    <mergeCell ref="E209:E210"/>
    <mergeCell ref="F209:F210"/>
    <mergeCell ref="G209:G210"/>
    <mergeCell ref="E207:E208"/>
    <mergeCell ref="E154:E156"/>
    <mergeCell ref="F154:F156"/>
    <mergeCell ref="G154:G156"/>
    <mergeCell ref="K154:K165"/>
    <mergeCell ref="F169:F171"/>
    <mergeCell ref="G169:G171"/>
    <mergeCell ref="I169:I171"/>
    <mergeCell ref="I154:I156"/>
    <mergeCell ref="J154:J165"/>
    <mergeCell ref="K201:K202"/>
    <mergeCell ref="K203:K204"/>
    <mergeCell ref="F173:F174"/>
    <mergeCell ref="G173:G174"/>
    <mergeCell ref="M201:M202"/>
    <mergeCell ref="N201:N202"/>
    <mergeCell ref="E196:E197"/>
    <mergeCell ref="F196:F197"/>
    <mergeCell ref="G196:G197"/>
    <mergeCell ref="F184:F185"/>
    <mergeCell ref="E87:E88"/>
    <mergeCell ref="F87:F88"/>
    <mergeCell ref="G87:G88"/>
    <mergeCell ref="E91:E92"/>
    <mergeCell ref="F91:F92"/>
    <mergeCell ref="G91:G92"/>
    <mergeCell ref="E55:E56"/>
    <mergeCell ref="E80:E82"/>
    <mergeCell ref="F80:F82"/>
    <mergeCell ref="G80:G82"/>
    <mergeCell ref="E60:E63"/>
    <mergeCell ref="G60:G63"/>
    <mergeCell ref="U1:X1"/>
    <mergeCell ref="Q1:T1"/>
    <mergeCell ref="L35:L37"/>
    <mergeCell ref="F55:F56"/>
    <mergeCell ref="G55:G56"/>
    <mergeCell ref="I55:I56"/>
    <mergeCell ref="L55:L56"/>
    <mergeCell ref="F40:F42"/>
    <mergeCell ref="G40:G42"/>
    <mergeCell ref="F35:F37"/>
    <mergeCell ref="G35:G37"/>
    <mergeCell ref="K35:K37"/>
    <mergeCell ref="K45:K50"/>
    <mergeCell ref="K55:K56"/>
    <mergeCell ref="G28:G29"/>
    <mergeCell ref="G33:G34"/>
    <mergeCell ref="Q14:Q15"/>
    <mergeCell ref="R14:R15"/>
    <mergeCell ref="S14:S15"/>
    <mergeCell ref="Q28:Q29"/>
    <mergeCell ref="R28:R29"/>
    <mergeCell ref="T28:T29"/>
    <mergeCell ref="Q16:Q17"/>
    <mergeCell ref="M45:M50"/>
    <mergeCell ref="Y1:AA1"/>
    <mergeCell ref="C100:C101"/>
    <mergeCell ref="D100:D101"/>
    <mergeCell ref="F100:F101"/>
    <mergeCell ref="G100:G101"/>
    <mergeCell ref="E14:E15"/>
    <mergeCell ref="F14:F15"/>
    <mergeCell ref="G14:G15"/>
    <mergeCell ref="C23:C24"/>
    <mergeCell ref="L1:P1"/>
    <mergeCell ref="M55:M56"/>
    <mergeCell ref="C43:C44"/>
    <mergeCell ref="D43:D44"/>
    <mergeCell ref="F43:F44"/>
    <mergeCell ref="G43:G44"/>
    <mergeCell ref="F45:F50"/>
    <mergeCell ref="G45:G50"/>
    <mergeCell ref="M35:M37"/>
    <mergeCell ref="I60:I63"/>
    <mergeCell ref="I64:I68"/>
    <mergeCell ref="L64:L68"/>
    <mergeCell ref="M64:M68"/>
    <mergeCell ref="G64:G68"/>
    <mergeCell ref="F64:F68"/>
    <mergeCell ref="L80:L82"/>
    <mergeCell ref="K60:K63"/>
    <mergeCell ref="F57:F59"/>
    <mergeCell ref="G57:G59"/>
    <mergeCell ref="F60:F63"/>
    <mergeCell ref="M154:M156"/>
    <mergeCell ref="F159:F162"/>
    <mergeCell ref="G159:G162"/>
    <mergeCell ref="L159:L162"/>
    <mergeCell ref="L154:L156"/>
    <mergeCell ref="F104:F107"/>
    <mergeCell ref="G104:G107"/>
    <mergeCell ref="G116:G128"/>
    <mergeCell ref="M141:M144"/>
    <mergeCell ref="L145:L146"/>
    <mergeCell ref="H145:H146"/>
    <mergeCell ref="I145:I146"/>
    <mergeCell ref="J145:J146"/>
    <mergeCell ref="K145:K146"/>
    <mergeCell ref="H148:H149"/>
    <mergeCell ref="I148:I149"/>
    <mergeCell ref="J148:J149"/>
    <mergeCell ref="R16:R17"/>
    <mergeCell ref="S16:S17"/>
    <mergeCell ref="T16:T17"/>
    <mergeCell ref="T154:T156"/>
    <mergeCell ref="T159:T162"/>
    <mergeCell ref="T169:T171"/>
    <mergeCell ref="T173:T174"/>
    <mergeCell ref="T14:T15"/>
    <mergeCell ref="Q169:Q171"/>
    <mergeCell ref="R169:R171"/>
    <mergeCell ref="S169:S171"/>
    <mergeCell ref="Q173:Q174"/>
    <mergeCell ref="R173:R174"/>
    <mergeCell ref="S173:S174"/>
    <mergeCell ref="Q154:Q156"/>
    <mergeCell ref="R154:R156"/>
    <mergeCell ref="S154:S156"/>
    <mergeCell ref="Q159:Q162"/>
    <mergeCell ref="R159:R162"/>
    <mergeCell ref="S159:S162"/>
    <mergeCell ref="Q91:Q92"/>
    <mergeCell ref="Q148:Q149"/>
    <mergeCell ref="R148:R149"/>
    <mergeCell ref="S148:S149"/>
    <mergeCell ref="Q57:Q59"/>
    <mergeCell ref="R57:R59"/>
    <mergeCell ref="S57:S59"/>
    <mergeCell ref="T57:T59"/>
    <mergeCell ref="Q60:Q63"/>
    <mergeCell ref="R60:R63"/>
    <mergeCell ref="S60:S63"/>
    <mergeCell ref="T60:T63"/>
    <mergeCell ref="T64:T68"/>
    <mergeCell ref="S55:S56"/>
    <mergeCell ref="Q43:Q44"/>
    <mergeCell ref="R43:R44"/>
    <mergeCell ref="S43:S44"/>
    <mergeCell ref="T43:T44"/>
    <mergeCell ref="Q45:Q50"/>
    <mergeCell ref="R45:R50"/>
    <mergeCell ref="S45:S50"/>
    <mergeCell ref="T45:T50"/>
    <mergeCell ref="Q55:Q56"/>
    <mergeCell ref="R55:R56"/>
    <mergeCell ref="T55:T56"/>
    <mergeCell ref="Q33:Q34"/>
    <mergeCell ref="R33:R34"/>
    <mergeCell ref="T33:T34"/>
    <mergeCell ref="Q35:Q37"/>
    <mergeCell ref="R35:R37"/>
    <mergeCell ref="S35:S37"/>
    <mergeCell ref="T35:T37"/>
    <mergeCell ref="Q40:Q42"/>
    <mergeCell ref="R40:R42"/>
    <mergeCell ref="S40:S42"/>
    <mergeCell ref="T40:T42"/>
    <mergeCell ref="R80:R82"/>
    <mergeCell ref="S80:S82"/>
    <mergeCell ref="T80:T82"/>
    <mergeCell ref="Q87:Q88"/>
    <mergeCell ref="R87:R88"/>
    <mergeCell ref="S87:S88"/>
    <mergeCell ref="T87:T88"/>
    <mergeCell ref="Q64:Q68"/>
    <mergeCell ref="R64:R68"/>
    <mergeCell ref="S64:S68"/>
    <mergeCell ref="Q80:Q82"/>
    <mergeCell ref="T91:T92"/>
    <mergeCell ref="Q96:Q97"/>
    <mergeCell ref="R96:R97"/>
    <mergeCell ref="S96:S97"/>
    <mergeCell ref="T96:T97"/>
    <mergeCell ref="R91:R92"/>
    <mergeCell ref="S91:S92"/>
    <mergeCell ref="R201:R202"/>
    <mergeCell ref="S201:S202"/>
    <mergeCell ref="T201:T202"/>
    <mergeCell ref="T148:T149"/>
    <mergeCell ref="Q145:Q146"/>
    <mergeCell ref="Q203:Q204"/>
    <mergeCell ref="R203:R204"/>
    <mergeCell ref="S203:S204"/>
    <mergeCell ref="T203:T204"/>
    <mergeCell ref="Q184:Q185"/>
    <mergeCell ref="R184:R185"/>
    <mergeCell ref="S184:S185"/>
    <mergeCell ref="T184:T185"/>
    <mergeCell ref="Q189:Q190"/>
    <mergeCell ref="R189:R190"/>
    <mergeCell ref="S189:S190"/>
    <mergeCell ref="T189:T190"/>
    <mergeCell ref="Q193:Q194"/>
    <mergeCell ref="R193:R194"/>
    <mergeCell ref="S193:S194"/>
    <mergeCell ref="T193:T194"/>
    <mergeCell ref="Y196:Y197"/>
    <mergeCell ref="Z196:Z197"/>
    <mergeCell ref="AA196:AA197"/>
    <mergeCell ref="Q216:Q220"/>
    <mergeCell ref="R216:R220"/>
    <mergeCell ref="S216:S220"/>
    <mergeCell ref="T216:T220"/>
    <mergeCell ref="Q207:Q208"/>
    <mergeCell ref="R207:R208"/>
    <mergeCell ref="S207:S208"/>
    <mergeCell ref="T207:T208"/>
    <mergeCell ref="Q209:Q210"/>
    <mergeCell ref="R209:R210"/>
    <mergeCell ref="S209:S210"/>
    <mergeCell ref="T209:T210"/>
    <mergeCell ref="Q213:Q215"/>
    <mergeCell ref="R213:R215"/>
    <mergeCell ref="S213:S215"/>
    <mergeCell ref="T213:T215"/>
    <mergeCell ref="Q196:Q197"/>
    <mergeCell ref="R196:R197"/>
    <mergeCell ref="S196:S197"/>
    <mergeCell ref="T196:T197"/>
    <mergeCell ref="Q201:Q20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Hoja3!$A$2:$A$21</xm:f>
          </x14:formula1>
          <xm:sqref>B129 B141 B145 B147:B148 B11:B116 B3:B8 B150:B223 B226:B253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activeCell="A16" sqref="A16"/>
    </sheetView>
  </sheetViews>
  <sheetFormatPr baseColWidth="10" defaultColWidth="11.42578125" defaultRowHeight="15" x14ac:dyDescent="0.25"/>
  <cols>
    <col min="1" max="1" width="28" customWidth="1"/>
    <col min="2" max="2" width="26.5703125" customWidth="1"/>
  </cols>
  <sheetData>
    <row r="1" spans="1:2" x14ac:dyDescent="0.25">
      <c r="A1" s="164" t="s">
        <v>1225</v>
      </c>
      <c r="B1" s="164" t="s">
        <v>1226</v>
      </c>
    </row>
    <row r="2" spans="1:2" x14ac:dyDescent="0.25">
      <c r="A2" s="395" t="s">
        <v>31</v>
      </c>
      <c r="B2" s="395" t="s">
        <v>31</v>
      </c>
    </row>
    <row r="3" spans="1:2" x14ac:dyDescent="0.25">
      <c r="A3" s="395" t="s">
        <v>53</v>
      </c>
      <c r="B3" s="395" t="s">
        <v>53</v>
      </c>
    </row>
    <row r="4" spans="1:2" x14ac:dyDescent="0.25">
      <c r="A4" s="395" t="s">
        <v>76</v>
      </c>
      <c r="B4" s="395" t="s">
        <v>76</v>
      </c>
    </row>
    <row r="5" spans="1:2" x14ac:dyDescent="0.25">
      <c r="A5" s="395" t="s">
        <v>86</v>
      </c>
      <c r="B5" s="395" t="s">
        <v>86</v>
      </c>
    </row>
    <row r="6" spans="1:2" x14ac:dyDescent="0.25">
      <c r="A6" s="395" t="s">
        <v>98</v>
      </c>
      <c r="B6" s="395" t="s">
        <v>98</v>
      </c>
    </row>
    <row r="7" spans="1:2" x14ac:dyDescent="0.25">
      <c r="A7" s="395" t="s">
        <v>109</v>
      </c>
      <c r="B7" s="395" t="s">
        <v>109</v>
      </c>
    </row>
    <row r="8" spans="1:2" x14ac:dyDescent="0.25">
      <c r="A8" s="395" t="s">
        <v>117</v>
      </c>
      <c r="B8" s="395" t="s">
        <v>117</v>
      </c>
    </row>
    <row r="9" spans="1:2" x14ac:dyDescent="0.25">
      <c r="A9" s="395" t="s">
        <v>134</v>
      </c>
      <c r="B9" s="395" t="s">
        <v>134</v>
      </c>
    </row>
    <row r="10" spans="1:2" x14ac:dyDescent="0.25">
      <c r="A10" s="395" t="s">
        <v>155</v>
      </c>
      <c r="B10" s="395" t="s">
        <v>155</v>
      </c>
    </row>
    <row r="11" spans="1:2" x14ac:dyDescent="0.25">
      <c r="A11" s="396" t="s">
        <v>167</v>
      </c>
      <c r="B11" s="396" t="s">
        <v>167</v>
      </c>
    </row>
    <row r="12" spans="1:2" x14ac:dyDescent="0.25">
      <c r="A12" s="396" t="s">
        <v>184</v>
      </c>
      <c r="B12" s="396" t="s">
        <v>184</v>
      </c>
    </row>
    <row r="13" spans="1:2" x14ac:dyDescent="0.25">
      <c r="A13" s="396" t="s">
        <v>215</v>
      </c>
      <c r="B13" s="396" t="s">
        <v>215</v>
      </c>
    </row>
    <row r="14" spans="1:2" x14ac:dyDescent="0.25">
      <c r="A14" s="396" t="s">
        <v>246</v>
      </c>
      <c r="B14" s="396" t="s">
        <v>246</v>
      </c>
    </row>
    <row r="15" spans="1:2" x14ac:dyDescent="0.25">
      <c r="A15" s="395" t="s">
        <v>263</v>
      </c>
      <c r="B15" s="395" t="s">
        <v>263</v>
      </c>
    </row>
    <row r="16" spans="1:2" x14ac:dyDescent="0.25">
      <c r="A16" s="396" t="s">
        <v>288</v>
      </c>
      <c r="B16" s="395" t="s">
        <v>288</v>
      </c>
    </row>
    <row r="17" spans="1:2" x14ac:dyDescent="0.25">
      <c r="A17" s="395" t="s">
        <v>308</v>
      </c>
      <c r="B17" s="395" t="s">
        <v>308</v>
      </c>
    </row>
    <row r="18" spans="1:2" x14ac:dyDescent="0.25">
      <c r="A18" s="395" t="s">
        <v>326</v>
      </c>
      <c r="B18" s="395" t="s">
        <v>326</v>
      </c>
    </row>
    <row r="19" spans="1:2" x14ac:dyDescent="0.25">
      <c r="A19" s="395" t="s">
        <v>333</v>
      </c>
      <c r="B19" s="395" t="s">
        <v>333</v>
      </c>
    </row>
    <row r="20" spans="1:2" x14ac:dyDescent="0.25">
      <c r="A20" s="395" t="s">
        <v>346</v>
      </c>
      <c r="B20" s="395" t="s">
        <v>346</v>
      </c>
    </row>
    <row r="21" spans="1:2" x14ac:dyDescent="0.25">
      <c r="A21" s="395" t="s">
        <v>361</v>
      </c>
      <c r="B21" s="395" t="s">
        <v>361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9163FBCCDFC7F4D8475918C9B8E7430" ma:contentTypeVersion="17" ma:contentTypeDescription="Crear nuevo documento." ma:contentTypeScope="" ma:versionID="40d88a68f0a0212cc269a54bc5f7d361">
  <xsd:schema xmlns:xsd="http://www.w3.org/2001/XMLSchema" xmlns:xs="http://www.w3.org/2001/XMLSchema" xmlns:p="http://schemas.microsoft.com/office/2006/metadata/properties" xmlns:ns3="11994930-2a31-49ef-9c48-8eee9093cb3a" xmlns:ns4="5d39a770-0eda-4cdc-95bc-b43cc6fb09c8" targetNamespace="http://schemas.microsoft.com/office/2006/metadata/properties" ma:root="true" ma:fieldsID="bd23af9e2594fb43590656c79af457c7" ns3:_="" ns4:_="">
    <xsd:import namespace="11994930-2a31-49ef-9c48-8eee9093cb3a"/>
    <xsd:import namespace="5d39a770-0eda-4cdc-95bc-b43cc6fb09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94930-2a31-49ef-9c48-8eee9093c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d39a770-0eda-4cdc-95bc-b43cc6fb09c8"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1994930-2a31-49ef-9c48-8eee9093cb3a" xsi:nil="true"/>
  </documentManagement>
</p:properties>
</file>

<file path=customXml/itemProps1.xml><?xml version="1.0" encoding="utf-8"?>
<ds:datastoreItem xmlns:ds="http://schemas.openxmlformats.org/officeDocument/2006/customXml" ds:itemID="{F13FD7FB-5A08-4D6F-8064-0443ECA59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94930-2a31-49ef-9c48-8eee9093cb3a"/>
    <ds:schemaRef ds:uri="5d39a770-0eda-4cdc-95bc-b43cc6fb09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52E54A-F78A-41FF-B409-85F6A38266F2}">
  <ds:schemaRefs>
    <ds:schemaRef ds:uri="http://schemas.microsoft.com/sharepoint/v3/contenttype/forms"/>
  </ds:schemaRefs>
</ds:datastoreItem>
</file>

<file path=customXml/itemProps3.xml><?xml version="1.0" encoding="utf-8"?>
<ds:datastoreItem xmlns:ds="http://schemas.openxmlformats.org/officeDocument/2006/customXml" ds:itemID="{640A2348-A2EA-4A88-89E7-BE3017837726}">
  <ds:schemaRefs>
    <ds:schemaRef ds:uri="http://schemas.microsoft.com/office/2006/documentManagement/types"/>
    <ds:schemaRef ds:uri="http://schemas.microsoft.com/office/infopath/2007/PartnerControls"/>
    <ds:schemaRef ds:uri="11994930-2a31-49ef-9c48-8eee9093cb3a"/>
    <ds:schemaRef ds:uri="http://purl.org/dc/elements/1.1/"/>
    <ds:schemaRef ds:uri="http://schemas.microsoft.com/office/2006/metadata/properties"/>
    <ds:schemaRef ds:uri="http://purl.org/dc/terms/"/>
    <ds:schemaRef ds:uri="5d39a770-0eda-4cdc-95bc-b43cc6fb09c8"/>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Específicos sector</vt:lpstr>
      <vt:lpstr>Transversalizados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Nesly Jackelin</cp:lastModifiedBy>
  <cp:revision/>
  <dcterms:created xsi:type="dcterms:W3CDTF">2022-10-03T23:22:39Z</dcterms:created>
  <dcterms:modified xsi:type="dcterms:W3CDTF">2023-11-28T20:47:19Z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0x01010089163FBCCDFC7F4D8475918C9B8E7430</vt:lpwstr>
  </property>
</Properties>
</file>