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.nivia\Downloads\"/>
    </mc:Choice>
  </mc:AlternateContent>
  <xr:revisionPtr revIDLastSave="0" documentId="8_{7540C6A1-A1F5-4ED5-8061-6F54113700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ocializaciones y Comités" sheetId="1" r:id="rId1"/>
    <sheet name="Hoja8" sheetId="9" state="hidden" r:id="rId2"/>
  </sheets>
  <definedNames>
    <definedName name="_xlnm._FilterDatabase" localSheetId="0" hidden="1">'Socializaciones y Comités'!$A$2:$N$35</definedName>
  </definedNames>
  <calcPr calcId="191028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K35" i="1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3" i="1"/>
  <c r="J61" i="1"/>
  <c r="I61" i="1"/>
  <c r="H61" i="1"/>
  <c r="H62" i="1" l="1"/>
  <c r="H64" i="1" s="1"/>
  <c r="K61" i="1"/>
</calcChain>
</file>

<file path=xl/sharedStrings.xml><?xml version="1.0" encoding="utf-8"?>
<sst xmlns="http://schemas.openxmlformats.org/spreadsheetml/2006/main" count="290" uniqueCount="150">
  <si>
    <t>Etiquetas de fila</t>
  </si>
  <si>
    <t>Suma de Total</t>
  </si>
  <si>
    <t>Barrios Unidos</t>
  </si>
  <si>
    <t>Chapinero</t>
  </si>
  <si>
    <t>Chapinero
Barrios Unidos</t>
  </si>
  <si>
    <t>Chapinero
Barrios Unidos
Engativá
Suba</t>
  </si>
  <si>
    <t>Engativá</t>
  </si>
  <si>
    <t>N.A</t>
  </si>
  <si>
    <t>Suba</t>
  </si>
  <si>
    <t>Total general</t>
  </si>
  <si>
    <t xml:space="preserve">CONSOLIDADO ESPACIOS DE PARTICIPACIÓN
ESTRUCTURACIÓN INTEGRAL LÍNEA 2 DEL METRO DE BOGOTÁ </t>
  </si>
  <si>
    <t>No.</t>
  </si>
  <si>
    <t>ENTIDAD/GRUPO U ORGANIZACIÓN</t>
  </si>
  <si>
    <t>LOCALIDAD</t>
  </si>
  <si>
    <t>DIA</t>
  </si>
  <si>
    <t>FECHA DE REUNIÓN</t>
  </si>
  <si>
    <t>HORA DE REUNIÓN</t>
  </si>
  <si>
    <t>VIRTUAL O PRESENCIAL</t>
  </si>
  <si>
    <t>Asistentes por registro fotográfico</t>
  </si>
  <si>
    <t xml:space="preserve">Conectados a Youtube </t>
  </si>
  <si>
    <t>Total</t>
  </si>
  <si>
    <t>Alcaldía, Consejos Locales y Personería</t>
  </si>
  <si>
    <t>Jueves</t>
  </si>
  <si>
    <t>9 de diciembre</t>
  </si>
  <si>
    <t>9:00 a.m</t>
  </si>
  <si>
    <t>Plataforma virtual</t>
  </si>
  <si>
    <t>3:00 p.m</t>
  </si>
  <si>
    <t>Viernes</t>
  </si>
  <si>
    <t>10 de diciembre</t>
  </si>
  <si>
    <t>Junta Administradora Local</t>
  </si>
  <si>
    <t>Martes</t>
  </si>
  <si>
    <t>14 de diciembre</t>
  </si>
  <si>
    <t>9:30 a.m</t>
  </si>
  <si>
    <t>2:30 p.m</t>
  </si>
  <si>
    <t>20 de enero</t>
  </si>
  <si>
    <t xml:space="preserve">Entidades del Distrito sector movilidad 
-Instituto de Desarrollo Urbano
-Transmilenio
-Secretaría de Movilidad 
-Departamento -Administrativo de La Defensoría Del Espacio Público
-Empresa de Renovación Urbana
-Secretaría de Seguridad y convivencia
-Policía Metropolitana
</t>
  </si>
  <si>
    <t>Miércoles</t>
  </si>
  <si>
    <t>15 de diciembre</t>
  </si>
  <si>
    <t>9:00 a.m.</t>
  </si>
  <si>
    <t xml:space="preserve">Entidades del Distrito sector social - económico
-Instituto Para La Economía Social - IPES
-Fenalco
-Secretaria de Desarrollo Económico
-Cámara de Comercio
</t>
  </si>
  <si>
    <t>3:00 p.m.</t>
  </si>
  <si>
    <t xml:space="preserve">Entidades del Distrito sector social - Cultural 
-Instituto Distrital de la Participación y Acción Comunal
-Instituto Distrital de Patrimonio Cultural
-Secretaría de Integración Social 
-Personería Distrital 
-Secretaria de Educación
-Secretaría Distrital de la Mujer 
-Instituto Nacional para Ciegos
-INSOR | Instituto Nacional para Sordos
-Secretaria de Cultura Recreación y Deporte
-Comité Técnico de Discapacidad
-Contraloría delegada para la participación
-Dirección de Cultura Ciudadana
-Dirección de Diversidad Sexual
</t>
  </si>
  <si>
    <t>16 de diciembre</t>
  </si>
  <si>
    <t>Organizaciones sociales, comunitarias y organizaciones no gubernamentales, Cabildo Indígena Muisca de Suba</t>
  </si>
  <si>
    <t>21 de diciembre</t>
  </si>
  <si>
    <t>Personería Distrital
Veeduría Distrital
Contraloría delegada para la participación</t>
  </si>
  <si>
    <t>13 de enero</t>
  </si>
  <si>
    <t>Comunidad del área de influencia del corredor</t>
  </si>
  <si>
    <t>18 de enero</t>
  </si>
  <si>
    <t>5:00 p.m</t>
  </si>
  <si>
    <t>Salón Comunal Lago de Suba. Carrera 102 A # 129 D - 40</t>
  </si>
  <si>
    <t>19 de enero</t>
  </si>
  <si>
    <t>4:00 p.m</t>
  </si>
  <si>
    <t>Suba Rincón – San Cayetano. CL 127 D # 95 - 24</t>
  </si>
  <si>
    <t>Salón Comunal La Serena. Calle 90 A # 85 - 70</t>
  </si>
  <si>
    <t>25 de enero</t>
  </si>
  <si>
    <t>4.00 pm</t>
  </si>
  <si>
    <t>Salón comunal San Fernando
Calle 73 No. 57A - 10</t>
  </si>
  <si>
    <t>Lunes</t>
  </si>
  <si>
    <t>24 de enero</t>
  </si>
  <si>
    <t>Salón Comunal Soledad San José Norte. CL 74 Bis # 84 - 73</t>
  </si>
  <si>
    <t>28 de enero</t>
  </si>
  <si>
    <t>Salón Comunal La Española. CL 83 # 85 A - 17
Junta de acción comunal la Española 1 y 2 sector</t>
  </si>
  <si>
    <t>1 de febrero</t>
  </si>
  <si>
    <t>Gimnasio Moderno 
Carrera 9 No. 74-99</t>
  </si>
  <si>
    <t>2 de febrero</t>
  </si>
  <si>
    <t>Auditorio Centro Felicidad Fontanar del río. Cl. 144c #141 C, Suba, Bogotá</t>
  </si>
  <si>
    <t>16 de febrero</t>
  </si>
  <si>
    <t>Virtual You Tube</t>
  </si>
  <si>
    <t>Cabildo Indígena Muisca de Suba</t>
  </si>
  <si>
    <t>17 de febrero</t>
  </si>
  <si>
    <t>Sede del cabildo Indígena Muisca Carrera 86 No 147-23 Sector la Toma, Vía Casablanca</t>
  </si>
  <si>
    <t>Sector ambiente
IDRD
EAAB
Mesa humedales
Jardín botánico
Secretaria de ambiente</t>
  </si>
  <si>
    <t>24 de marzo</t>
  </si>
  <si>
    <t>Virtual plataforma zoom</t>
  </si>
  <si>
    <t>Información administradores e instituciones Chapinero</t>
  </si>
  <si>
    <t>viernes</t>
  </si>
  <si>
    <t>25 de marzo</t>
  </si>
  <si>
    <t>Secretaria de Planeación y diversidad sexual</t>
  </si>
  <si>
    <t>31 de marzo</t>
  </si>
  <si>
    <t>2:00 p.m.</t>
  </si>
  <si>
    <t>Virtual pltaforma Meet</t>
  </si>
  <si>
    <t>Academia (Universidades de Bogotá y Sociedad Colombia e Ingeniero y Arquitectos</t>
  </si>
  <si>
    <t>1 de abril</t>
  </si>
  <si>
    <t>Equipo territorial secretaria Planeación, participación y diversidad sexual</t>
  </si>
  <si>
    <t>12 de abril</t>
  </si>
  <si>
    <t>Club los lagartos</t>
  </si>
  <si>
    <t>lunes</t>
  </si>
  <si>
    <t>18 de abril</t>
  </si>
  <si>
    <t>Virtual Meet</t>
  </si>
  <si>
    <t>JAL Chapinero</t>
  </si>
  <si>
    <t>Sábado</t>
  </si>
  <si>
    <t>7 de mayo</t>
  </si>
  <si>
    <t xml:space="preserve">Comités de participación comunidad del área de influencia del corredor. PRIMER ENCUENTRO 
</t>
  </si>
  <si>
    <t>22 de febrero</t>
  </si>
  <si>
    <t>4:00 p.m.</t>
  </si>
  <si>
    <t>23 de febrero</t>
  </si>
  <si>
    <t>24 de febrero</t>
  </si>
  <si>
    <t>25 de febrero</t>
  </si>
  <si>
    <t>1 de marzo</t>
  </si>
  <si>
    <t>SALÓN 11 DE NOVIEMBRE 
Carrera 29 con Calle 72 
Parmenio Presidente 3118441776</t>
  </si>
  <si>
    <t>2 de marzo</t>
  </si>
  <si>
    <t>Por confirmar 
Quintas de Santa Rita 4
Carrera 147 No. 145-40 
Administradora Mónica 3183431283</t>
  </si>
  <si>
    <t>4 de marzo</t>
  </si>
  <si>
    <t>Liceo vida amor y luz Cl. 71c #51-3</t>
  </si>
  <si>
    <t>3 de marzo</t>
  </si>
  <si>
    <t>Parlamento Andino</t>
  </si>
  <si>
    <t>Comités de participación comunidad del área de influencia del corredor. SEGUNDO ENCUENTRO</t>
  </si>
  <si>
    <t>29 de marzo</t>
  </si>
  <si>
    <t>30 de marzo</t>
  </si>
  <si>
    <t>4 de abril</t>
  </si>
  <si>
    <t>5 de abril</t>
  </si>
  <si>
    <t>6 de abril</t>
  </si>
  <si>
    <t>7 de abril</t>
  </si>
  <si>
    <t>8 de abril</t>
  </si>
  <si>
    <t>Comités de participación comunidad del área de influencia del corredor. TERCER ENCUENTRO</t>
  </si>
  <si>
    <t>4 de mayo</t>
  </si>
  <si>
    <t>Salón Comunal Almería</t>
  </si>
  <si>
    <t>jueves</t>
  </si>
  <si>
    <t>5 de mayo</t>
  </si>
  <si>
    <t>Salón comunal San Cayetano</t>
  </si>
  <si>
    <t>6 de mayo</t>
  </si>
  <si>
    <t>Salón comunal Corinto</t>
  </si>
  <si>
    <t>9 de mayo</t>
  </si>
  <si>
    <t>Salón comunal la Serena</t>
  </si>
  <si>
    <t>10 de mayo</t>
  </si>
  <si>
    <t>Salón comunal 11 de Noviembre</t>
  </si>
  <si>
    <t>Miercoles</t>
  </si>
  <si>
    <t>11 de mayo</t>
  </si>
  <si>
    <t>Conjunto residencial Avenida Chile</t>
  </si>
  <si>
    <t>12 de mayo</t>
  </si>
  <si>
    <t>Delia Zapata Olivella</t>
  </si>
  <si>
    <t>13 de mayo</t>
  </si>
  <si>
    <t>Universidad Pedagógica</t>
  </si>
  <si>
    <t xml:space="preserve">Total presenciales +virtuales </t>
  </si>
  <si>
    <t xml:space="preserve">Total Reuniones </t>
  </si>
  <si>
    <t>COMITES DE PARTICIPACIÓN</t>
  </si>
  <si>
    <t>Listado de asistencia o participantes reunión virtual, dependiendo modalidad</t>
  </si>
  <si>
    <t>Engativa</t>
  </si>
  <si>
    <t xml:space="preserve">Total Comités </t>
  </si>
  <si>
    <t xml:space="preserve">TOTAL PRESENCIALES </t>
  </si>
  <si>
    <t xml:space="preserve">Virtuales </t>
  </si>
  <si>
    <t>SDA</t>
  </si>
  <si>
    <t>NA</t>
  </si>
  <si>
    <t>07 de junio</t>
  </si>
  <si>
    <t>martes</t>
  </si>
  <si>
    <t>presencial</t>
  </si>
  <si>
    <t>Sec de las mujeres</t>
  </si>
  <si>
    <t>15 de junio</t>
  </si>
  <si>
    <t>virtual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</si>
</sst>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232333"/>
      <name val="Arial"/>
      <family val="2"/>
    </font>
    <font>
      <sz val="10"/>
      <color theme="1"/>
      <name val="Roboto"/>
    </font>
    <font>
      <sz val="11"/>
      <color theme="1"/>
      <name val="Arial Narrow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18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8" fontId="5" fillId="0" borderId="4" xfId="0" applyNumberFormat="1" applyFont="1" applyBorder="1" applyAlignment="1">
      <alignment horizontal="center" vertical="center" wrapText="1"/>
    </xf>
    <xf numFmtId="18" fontId="4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left" vertical="center" wrapText="1" indent="1"/>
    </xf>
    <xf numFmtId="20" fontId="4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8" fontId="2" fillId="3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7" fillId="0" borderId="4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5" borderId="4" xfId="0" applyFont="1" applyFill="1" applyBorder="1" applyAlignment="1">
      <alignment wrapText="1"/>
    </xf>
    <xf numFmtId="0" fontId="8" fillId="5" borderId="4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4" fillId="6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horizontal="center" wrapText="1"/>
    </xf>
    <xf numFmtId="16" fontId="2" fillId="6" borderId="4" xfId="0" applyNumberFormat="1" applyFont="1" applyFill="1" applyBorder="1" applyAlignment="1">
      <alignment horizontal="center" wrapText="1"/>
    </xf>
    <xf numFmtId="18" fontId="2" fillId="6" borderId="4" xfId="0" applyNumberFormat="1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etrodebogotagovco-my.sharepoint.com/personal/maria_robles_metrodebogota_gov_co/Documents/Archivos%20de%20chat%20de%20Microsoft%20Teams/220701%20socializaciones%20y%20comit&#233;s%20L2MB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 Isabel Robles Hoyos" refreshedDate="44700.74919490741" createdVersion="7" refreshedVersion="7" minRefreshableVersion="3" recordCount="54" xr:uid="{631F1FB7-50EE-44ED-9DFD-9DFA40D75B63}">
  <cacheSource type="worksheet">
    <worksheetSource ref="C2:K58" sheet="Hoja1 (3)" r:id="rId2"/>
  </cacheSource>
  <cacheFields count="9">
    <cacheField name="LOCALIDAD" numFmtId="0">
      <sharedItems count="7">
        <s v="Chapinero"/>
        <s v="Barrios Unidos"/>
        <s v="Engativá"/>
        <s v="Suba"/>
        <s v="N.A"/>
        <s v="Chapinero_x000a_Barrios Unidos_x000a_Engativá_x000a_Suba"/>
        <s v="Chapinero_x000a_Barrios Unidos"/>
      </sharedItems>
    </cacheField>
    <cacheField name="DIA" numFmtId="0">
      <sharedItems containsBlank="1"/>
    </cacheField>
    <cacheField name="FECHA DE REUNIÓN" numFmtId="0">
      <sharedItems containsBlank="1"/>
    </cacheField>
    <cacheField name="HORA DE REUNIÓN" numFmtId="0">
      <sharedItems containsDate="1" containsBlank="1" containsMixedTypes="1" minDate="1899-12-30T02:00:00" maxDate="1899-12-30T17:00:00"/>
    </cacheField>
    <cacheField name="VIRTUAL O PRESENCIAL" numFmtId="0">
      <sharedItems containsBlank="1"/>
    </cacheField>
    <cacheField name="Asistentes por registro fotográfico" numFmtId="0">
      <sharedItems containsString="0" containsBlank="1" containsNumber="1" containsInteger="1" minValue="2" maxValue="90"/>
    </cacheField>
    <cacheField name="Conectados a Youtube " numFmtId="0">
      <sharedItems containsString="0" containsBlank="1" containsNumber="1" containsInteger="1" minValue="291" maxValue="1331"/>
    </cacheField>
    <cacheField name="Conectados a Youtube 2" numFmtId="0">
      <sharedItems containsString="0" containsBlank="1" containsNumber="1" containsInteger="1" minValue="556" maxValue="2432"/>
    </cacheField>
    <cacheField name="Total" numFmtId="0">
      <sharedItems containsSemiMixedTypes="0" containsString="0" containsNumber="1" containsInteger="1" minValue="0" maxValue="38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  <s v="Jueves"/>
    <s v="9 de diciembre"/>
    <s v="9:00 a.m"/>
    <s v="Plataforma virtual"/>
    <n v="43"/>
    <m/>
    <m/>
    <n v="43"/>
  </r>
  <r>
    <x v="1"/>
    <s v="Jueves"/>
    <s v="9 de diciembre"/>
    <s v="3:00 p.m"/>
    <m/>
    <n v="17"/>
    <m/>
    <m/>
    <n v="17"/>
  </r>
  <r>
    <x v="2"/>
    <s v="Viernes"/>
    <s v="10 de diciembre"/>
    <s v="9:00 a.m"/>
    <m/>
    <n v="12"/>
    <m/>
    <m/>
    <n v="12"/>
  </r>
  <r>
    <x v="3"/>
    <s v="Viernes"/>
    <s v="10 de diciembre"/>
    <s v="3:00 p.m"/>
    <m/>
    <n v="19"/>
    <m/>
    <m/>
    <n v="19"/>
  </r>
  <r>
    <x v="2"/>
    <s v="Martes"/>
    <s v="14 de diciembre"/>
    <s v="9:30 a.m"/>
    <m/>
    <n v="32"/>
    <m/>
    <m/>
    <n v="32"/>
  </r>
  <r>
    <x v="1"/>
    <s v="Martes"/>
    <s v="14 de diciembre"/>
    <s v="2:30 p.m"/>
    <m/>
    <n v="10"/>
    <m/>
    <m/>
    <n v="10"/>
  </r>
  <r>
    <x v="3"/>
    <s v="Jueves"/>
    <s v="20 de enero"/>
    <s v="9:00 a.m"/>
    <m/>
    <n v="22"/>
    <m/>
    <m/>
    <n v="22"/>
  </r>
  <r>
    <x v="4"/>
    <s v="Miércoles"/>
    <s v="15 de diciembre"/>
    <s v="9:00 a.m."/>
    <m/>
    <n v="40"/>
    <m/>
    <m/>
    <n v="40"/>
  </r>
  <r>
    <x v="4"/>
    <s v="Miércoles"/>
    <s v="15 de diciembre"/>
    <s v="3:00 p.m."/>
    <m/>
    <n v="18"/>
    <m/>
    <m/>
    <n v="18"/>
  </r>
  <r>
    <x v="4"/>
    <s v="Jueves"/>
    <s v="16 de diciembre"/>
    <s v="9:00 a.m."/>
    <m/>
    <n v="41"/>
    <m/>
    <m/>
    <n v="41"/>
  </r>
  <r>
    <x v="5"/>
    <s v="Martes"/>
    <s v="21 de diciembre"/>
    <s v="9:00 a.m."/>
    <m/>
    <n v="31"/>
    <m/>
    <m/>
    <n v="31"/>
  </r>
  <r>
    <x v="4"/>
    <s v="Jueves"/>
    <s v="13 de enero"/>
    <s v="3:00 p.m."/>
    <m/>
    <n v="11"/>
    <m/>
    <m/>
    <n v="11"/>
  </r>
  <r>
    <x v="3"/>
    <s v="Martes"/>
    <s v="18 de enero"/>
    <s v="5:00 p.m"/>
    <s v="Salón Comunal Lago de Suba. Carrera 102 A # 129 D - 40"/>
    <n v="39"/>
    <m/>
    <m/>
    <n v="39"/>
  </r>
  <r>
    <x v="3"/>
    <s v="Miércoles"/>
    <s v="19 de enero"/>
    <s v="4:00 p.m"/>
    <s v="Suba Rincón – San Cayetano. CL 127 D # 95 - 24"/>
    <n v="61"/>
    <m/>
    <m/>
    <n v="61"/>
  </r>
  <r>
    <x v="2"/>
    <s v="Jueves"/>
    <s v="20 de enero"/>
    <d v="1899-12-30T17:00:00"/>
    <s v="Salón Comunal La Serena. Calle 90 A # 85 - 70"/>
    <n v="76"/>
    <m/>
    <m/>
    <n v="76"/>
  </r>
  <r>
    <x v="1"/>
    <s v="Martes"/>
    <s v="25 de enero"/>
    <s v="4.00 pm"/>
    <s v="Salón comunal San Fernando_x000a_Calle 73 No. 57A - 10"/>
    <n v="54"/>
    <n v="291"/>
    <n v="556"/>
    <n v="901"/>
  </r>
  <r>
    <x v="2"/>
    <s v="Lunes"/>
    <s v="24 de enero"/>
    <d v="1899-12-30T17:00:00"/>
    <s v="Salón Comunal Soledad San José Norte. CL 74 Bis # 84 - 73"/>
    <n v="66"/>
    <n v="298"/>
    <n v="818"/>
    <n v="1182"/>
  </r>
  <r>
    <x v="2"/>
    <s v="Viernes"/>
    <s v="28 de enero"/>
    <d v="1899-12-30T16:00:00"/>
    <s v="Salón Comunal La Española. CL 83 # 85 A - 17_x000a_Junta de acción comunal la Española 1 y 2 sector"/>
    <n v="29"/>
    <m/>
    <m/>
    <n v="29"/>
  </r>
  <r>
    <x v="0"/>
    <s v="Martes"/>
    <s v="1 de febrero"/>
    <s v="9:00 a.m."/>
    <s v="Gimnasio Moderno _x000a_Carrera 9 No. 74-99"/>
    <n v="4"/>
    <n v="434"/>
    <n v="621"/>
    <n v="1059"/>
  </r>
  <r>
    <x v="1"/>
    <m/>
    <m/>
    <m/>
    <m/>
    <m/>
    <m/>
    <m/>
    <n v="0"/>
  </r>
  <r>
    <x v="3"/>
    <s v="Miércoles"/>
    <s v="2 de febrero"/>
    <d v="1899-12-30T16:00:00"/>
    <s v="Auditorio Centro Felicidad Fontanar del río. Cl. 144c #141 C, Suba, Bogotá"/>
    <n v="90"/>
    <n v="1331"/>
    <n v="2432"/>
    <n v="3853"/>
  </r>
  <r>
    <x v="6"/>
    <s v="Miércoles"/>
    <s v="16 de febrero"/>
    <d v="1899-12-30T16:00:00"/>
    <s v="Virtual You Tube"/>
    <n v="28"/>
    <m/>
    <m/>
    <n v="28"/>
  </r>
  <r>
    <x v="3"/>
    <s v="Jueves"/>
    <s v="17 de febrero"/>
    <d v="1899-12-30T10:00:00"/>
    <s v="Sede del cabildo Indígena Muisca Carrera 86 No 147-23 Sector la Toma, Vía Casablanca"/>
    <n v="9"/>
    <m/>
    <m/>
    <n v="9"/>
  </r>
  <r>
    <x v="4"/>
    <s v="Jueves"/>
    <s v="24 de marzo"/>
    <d v="1899-12-30T10:00:00"/>
    <s v="Virtual plataforma zoom"/>
    <n v="26"/>
    <m/>
    <m/>
    <n v="26"/>
  </r>
  <r>
    <x v="0"/>
    <s v="Viernes"/>
    <s v="25 de marzo"/>
    <d v="1899-12-30T02:00:00"/>
    <s v="Virtual plataforma zoom"/>
    <n v="17"/>
    <m/>
    <m/>
    <n v="17"/>
  </r>
  <r>
    <x v="4"/>
    <s v="Jueves"/>
    <s v="31 de marzo"/>
    <s v="2:00 p.m."/>
    <s v="Virtual pltaforma Meet"/>
    <n v="17"/>
    <m/>
    <m/>
    <n v="17"/>
  </r>
  <r>
    <x v="4"/>
    <s v="Viernes"/>
    <s v="1 de abril"/>
    <s v="2:00 p.m."/>
    <s v="Virtual plataforma zoom"/>
    <n v="83"/>
    <m/>
    <m/>
    <n v="83"/>
  </r>
  <r>
    <x v="4"/>
    <s v="Martes"/>
    <s v="12 de abril"/>
    <d v="1899-12-30T11:00:00"/>
    <s v="Virtual pltaforma Meet"/>
    <n v="31"/>
    <m/>
    <m/>
    <n v="31"/>
  </r>
  <r>
    <x v="3"/>
    <s v="Lunes"/>
    <s v="18 de abril"/>
    <d v="1899-12-30T10:00:00"/>
    <s v="Virtual Meet"/>
    <n v="24"/>
    <m/>
    <m/>
    <n v="24"/>
  </r>
  <r>
    <x v="0"/>
    <s v="Sábado"/>
    <s v="7 de mayo"/>
    <d v="1899-12-30T10:00:00"/>
    <s v="Virtual Meet"/>
    <n v="18"/>
    <m/>
    <m/>
    <n v="18"/>
  </r>
  <r>
    <x v="3"/>
    <s v="Martes"/>
    <s v="22 de febrero"/>
    <s v="4:00 p.m."/>
    <s v="Salón Comunal Lago de Suba. Carrera 102 A # 129 D - 40"/>
    <n v="31"/>
    <m/>
    <m/>
    <n v="31"/>
  </r>
  <r>
    <x v="3"/>
    <s v="Miércoles"/>
    <s v="23 de febrero"/>
    <s v="4:00 p.m."/>
    <s v="Suba Rincón – San Cayetano. CL 127 D # 95 - 24"/>
    <n v="58"/>
    <m/>
    <m/>
    <n v="58"/>
  </r>
  <r>
    <x v="2"/>
    <s v="Jueves"/>
    <s v="24 de febrero"/>
    <s v="4:00 p.m."/>
    <s v="Salón Comunal La Serena. Calle 90 A # 85 - 70"/>
    <n v="18"/>
    <m/>
    <m/>
    <n v="18"/>
  </r>
  <r>
    <x v="2"/>
    <s v="Viernes"/>
    <s v="25 de febrero"/>
    <s v="4:00 p.m."/>
    <s v="Salón Comunal Soledad San José Norte. CL 74 Bis # 84 - 73"/>
    <n v="11"/>
    <m/>
    <m/>
    <n v="11"/>
  </r>
  <r>
    <x v="1"/>
    <s v="Martes"/>
    <s v="1 de marzo"/>
    <s v="4:00 p.m."/>
    <s v="SALÓN 11 DE NOVIEMBRE _x000a_Carrera 29 con Calle 72 _x000a_Parmenio Presidente 3118441776"/>
    <n v="17"/>
    <m/>
    <m/>
    <n v="17"/>
  </r>
  <r>
    <x v="3"/>
    <s v="Miércoles"/>
    <s v="2 de marzo"/>
    <s v="4:00 p.m."/>
    <s v="Por confirmar _x000a_Quintas de Santa Rita 4_x000a_Carrera 147 No. 145-40 _x000a_Administradora Mónica 3183431283"/>
    <n v="31"/>
    <m/>
    <m/>
    <n v="31"/>
  </r>
  <r>
    <x v="1"/>
    <s v="Viernes"/>
    <s v="4 de marzo"/>
    <s v="4:00 p.m."/>
    <s v="Liceo vida amor y luz Cl. 71c #51-3"/>
    <m/>
    <m/>
    <m/>
    <n v="0"/>
  </r>
  <r>
    <x v="0"/>
    <s v="Jueves"/>
    <s v="3 de marzo"/>
    <s v="2:00 p.m."/>
    <s v="Parlamento Andino"/>
    <n v="3"/>
    <m/>
    <m/>
    <n v="3"/>
  </r>
  <r>
    <x v="2"/>
    <s v="Martes"/>
    <s v="29 de marzo"/>
    <s v="4:00 p.m."/>
    <s v="Virtual plataforma zoom"/>
    <n v="25"/>
    <m/>
    <m/>
    <n v="25"/>
  </r>
  <r>
    <x v="3"/>
    <s v="Miércoles"/>
    <s v="30 de marzo"/>
    <s v="4:00 p.m."/>
    <s v="Virtual plataforma zoom"/>
    <n v="50"/>
    <m/>
    <m/>
    <n v="50"/>
  </r>
  <r>
    <x v="3"/>
    <s v="Jueves"/>
    <s v="31 de marzo"/>
    <s v="4:00 p.m."/>
    <s v="Virtual plataforma zoom"/>
    <n v="27"/>
    <m/>
    <m/>
    <n v="27"/>
  </r>
  <r>
    <x v="2"/>
    <s v="Lunes"/>
    <s v="4 de abril"/>
    <d v="1899-12-30T16:00:00"/>
    <s v="Virtual plataforma zoom"/>
    <n v="28"/>
    <m/>
    <m/>
    <n v="28"/>
  </r>
  <r>
    <x v="1"/>
    <s v="Martes"/>
    <s v="5 de abril"/>
    <d v="1899-12-30T16:00:00"/>
    <s v="Virtual plataforma zoom"/>
    <n v="19"/>
    <m/>
    <m/>
    <n v="19"/>
  </r>
  <r>
    <x v="1"/>
    <s v="Miércoles"/>
    <s v="6 de abril"/>
    <d v="1899-12-30T16:00:00"/>
    <s v="Virtual plataforma zoom"/>
    <n v="29"/>
    <m/>
    <m/>
    <n v="29"/>
  </r>
  <r>
    <x v="3"/>
    <s v="Jueves"/>
    <s v="7 de abril"/>
    <d v="1899-12-30T16:00:00"/>
    <s v="Virtual plataforma zoom"/>
    <n v="63"/>
    <m/>
    <m/>
    <n v="63"/>
  </r>
  <r>
    <x v="0"/>
    <s v="Viernes"/>
    <s v="8 de abril"/>
    <d v="1899-12-30T16:00:00"/>
    <s v="Virtual plataforma zoom"/>
    <n v="2"/>
    <m/>
    <m/>
    <n v="2"/>
  </r>
  <r>
    <x v="2"/>
    <s v="Miércoles"/>
    <s v="4 de mayo"/>
    <d v="1899-12-30T16:00:00"/>
    <s v="Salón Comunal Almería"/>
    <n v="46"/>
    <m/>
    <m/>
    <n v="46"/>
  </r>
  <r>
    <x v="3"/>
    <s v="Jueves"/>
    <s v="5 de mayo"/>
    <d v="1899-12-30T16:00:00"/>
    <s v="Salón comunal San Cayetano"/>
    <n v="20"/>
    <m/>
    <m/>
    <n v="20"/>
  </r>
  <r>
    <x v="3"/>
    <s v="Viernes"/>
    <s v="6 de mayo"/>
    <d v="1899-12-30T16:00:00"/>
    <s v="Salón comunal Corinto"/>
    <n v="41"/>
    <m/>
    <m/>
    <n v="41"/>
  </r>
  <r>
    <x v="2"/>
    <s v="Lunes"/>
    <s v="9 de mayo"/>
    <d v="1899-12-30T16:00:00"/>
    <s v="Salón comunal la Serena"/>
    <n v="22"/>
    <m/>
    <m/>
    <n v="22"/>
  </r>
  <r>
    <x v="1"/>
    <s v="Martes"/>
    <s v="10 de mayo"/>
    <d v="1899-12-30T16:00:00"/>
    <s v="Salón comunal 11 de Noviembre"/>
    <n v="11"/>
    <m/>
    <m/>
    <n v="11"/>
  </r>
  <r>
    <x v="1"/>
    <s v="Miercoles"/>
    <s v="11 de mayo"/>
    <d v="1899-12-30T16:00:00"/>
    <s v="Conjunto residencial Avenida Chile"/>
    <n v="20"/>
    <m/>
    <m/>
    <n v="20"/>
  </r>
  <r>
    <x v="3"/>
    <s v="Jueves"/>
    <s v="12 de mayo"/>
    <d v="1899-12-30T16:00:00"/>
    <s v="Delia Zapata Olivella"/>
    <n v="45"/>
    <m/>
    <m/>
    <n v="45"/>
  </r>
  <r>
    <x v="0"/>
    <s v="Viernes"/>
    <s v="13 de mayo"/>
    <d v="1899-12-30T16:00:00"/>
    <s v="Universidad Pedagógica"/>
    <n v="14"/>
    <m/>
    <m/>
    <n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AED698-79B9-490A-85DB-5840094495B5}" name="TablaDinámica4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11" firstHeaderRow="1" firstDataRow="1" firstDataCol="1"/>
  <pivotFields count="9">
    <pivotField axis="axisRow" showAll="0">
      <items count="8">
        <item x="1"/>
        <item x="0"/>
        <item x="6"/>
        <item x="5"/>
        <item x="2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a de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5"/>
  <sheetViews>
    <sheetView tabSelected="1" topLeftCell="A55" zoomScale="70" zoomScaleNormal="70" workbookViewId="0">
      <selection activeCell="H75" sqref="H75"/>
    </sheetView>
  </sheetViews>
  <sheetFormatPr baseColWidth="10" defaultColWidth="18.85546875" defaultRowHeight="15" x14ac:dyDescent="0.25"/>
  <cols>
    <col min="7" max="7" width="21.28515625" customWidth="1"/>
  </cols>
  <sheetData>
    <row r="1" spans="1:14" ht="45.75" customHeight="1" thickBot="1" x14ac:dyDescent="0.3">
      <c r="A1" s="53" t="s">
        <v>10</v>
      </c>
      <c r="B1" s="54"/>
      <c r="C1" s="54"/>
      <c r="D1" s="54"/>
      <c r="E1" s="54"/>
      <c r="F1" s="54"/>
      <c r="G1" s="54"/>
      <c r="H1" s="54"/>
      <c r="I1" s="54"/>
      <c r="J1" s="55"/>
      <c r="K1" s="3"/>
      <c r="L1" s="1"/>
      <c r="M1" s="1"/>
      <c r="N1" s="1"/>
    </row>
    <row r="2" spans="1:14" ht="25.5" thickBot="1" x14ac:dyDescent="0.3">
      <c r="A2" s="6" t="s">
        <v>11</v>
      </c>
      <c r="B2" s="6" t="s">
        <v>12</v>
      </c>
      <c r="C2" s="7" t="s">
        <v>13</v>
      </c>
      <c r="D2" s="6" t="s">
        <v>14</v>
      </c>
      <c r="E2" s="6" t="s">
        <v>15</v>
      </c>
      <c r="F2" s="6" t="s">
        <v>16</v>
      </c>
      <c r="G2" s="8" t="s">
        <v>17</v>
      </c>
      <c r="H2" s="6" t="s">
        <v>18</v>
      </c>
      <c r="I2" s="6" t="s">
        <v>19</v>
      </c>
      <c r="J2" s="6" t="s">
        <v>19</v>
      </c>
      <c r="K2" s="3" t="s">
        <v>20</v>
      </c>
      <c r="L2" s="1"/>
      <c r="M2" s="1"/>
      <c r="N2" s="1"/>
    </row>
    <row r="3" spans="1:14" ht="15.75" thickBot="1" x14ac:dyDescent="0.3">
      <c r="A3" s="9">
        <v>1</v>
      </c>
      <c r="B3" s="50" t="s">
        <v>21</v>
      </c>
      <c r="C3" s="10" t="s">
        <v>3</v>
      </c>
      <c r="D3" s="11" t="s">
        <v>22</v>
      </c>
      <c r="E3" s="11" t="s">
        <v>23</v>
      </c>
      <c r="F3" s="11" t="s">
        <v>24</v>
      </c>
      <c r="G3" s="50" t="s">
        <v>25</v>
      </c>
      <c r="H3" s="11">
        <v>43</v>
      </c>
      <c r="I3" s="11"/>
      <c r="J3" s="11"/>
      <c r="K3" s="3">
        <f>+H3+I3+J3</f>
        <v>43</v>
      </c>
      <c r="L3" s="1"/>
      <c r="M3" s="1"/>
      <c r="N3" s="1"/>
    </row>
    <row r="4" spans="1:14" ht="15.75" thickBot="1" x14ac:dyDescent="0.3">
      <c r="A4" s="9">
        <v>2</v>
      </c>
      <c r="B4" s="50"/>
      <c r="C4" s="10" t="s">
        <v>2</v>
      </c>
      <c r="D4" s="11" t="s">
        <v>22</v>
      </c>
      <c r="E4" s="11" t="s">
        <v>23</v>
      </c>
      <c r="F4" s="11" t="s">
        <v>26</v>
      </c>
      <c r="G4" s="50"/>
      <c r="H4" s="11">
        <v>17</v>
      </c>
      <c r="I4" s="11"/>
      <c r="J4" s="11"/>
      <c r="K4" s="3">
        <f t="shared" ref="K4:K61" si="0">+H4+I4+J4</f>
        <v>17</v>
      </c>
      <c r="L4" s="1"/>
      <c r="M4" s="1"/>
      <c r="N4" s="1"/>
    </row>
    <row r="5" spans="1:14" ht="15.75" thickBot="1" x14ac:dyDescent="0.3">
      <c r="A5" s="9">
        <v>3</v>
      </c>
      <c r="B5" s="50"/>
      <c r="C5" s="10" t="s">
        <v>6</v>
      </c>
      <c r="D5" s="11" t="s">
        <v>27</v>
      </c>
      <c r="E5" s="11" t="s">
        <v>28</v>
      </c>
      <c r="F5" s="11" t="s">
        <v>24</v>
      </c>
      <c r="G5" s="50"/>
      <c r="H5" s="11">
        <v>12</v>
      </c>
      <c r="I5" s="11"/>
      <c r="J5" s="11"/>
      <c r="K5" s="3">
        <f t="shared" si="0"/>
        <v>12</v>
      </c>
      <c r="L5" s="1"/>
      <c r="M5" s="1"/>
      <c r="N5" s="1"/>
    </row>
    <row r="6" spans="1:14" ht="15.75" thickBot="1" x14ac:dyDescent="0.3">
      <c r="A6" s="9">
        <v>4</v>
      </c>
      <c r="B6" s="50"/>
      <c r="C6" s="10" t="s">
        <v>8</v>
      </c>
      <c r="D6" s="11" t="s">
        <v>27</v>
      </c>
      <c r="E6" s="11" t="s">
        <v>28</v>
      </c>
      <c r="F6" s="11" t="s">
        <v>26</v>
      </c>
      <c r="G6" s="50"/>
      <c r="H6" s="11">
        <v>19</v>
      </c>
      <c r="I6" s="11"/>
      <c r="J6" s="11"/>
      <c r="K6" s="3">
        <f t="shared" si="0"/>
        <v>19</v>
      </c>
      <c r="L6" s="1"/>
      <c r="M6" s="1"/>
      <c r="N6" s="1"/>
    </row>
    <row r="7" spans="1:14" ht="15.75" thickBot="1" x14ac:dyDescent="0.3">
      <c r="A7" s="9">
        <v>5</v>
      </c>
      <c r="B7" s="50" t="s">
        <v>29</v>
      </c>
      <c r="C7" s="10" t="s">
        <v>6</v>
      </c>
      <c r="D7" s="11" t="s">
        <v>30</v>
      </c>
      <c r="E7" s="11" t="s">
        <v>31</v>
      </c>
      <c r="F7" s="11" t="s">
        <v>32</v>
      </c>
      <c r="G7" s="50"/>
      <c r="H7" s="11">
        <v>32</v>
      </c>
      <c r="I7" s="11"/>
      <c r="J7" s="11"/>
      <c r="K7" s="3">
        <f t="shared" si="0"/>
        <v>32</v>
      </c>
      <c r="L7" s="1"/>
      <c r="M7" s="1"/>
      <c r="N7" s="1"/>
    </row>
    <row r="8" spans="1:14" ht="15.75" thickBot="1" x14ac:dyDescent="0.3">
      <c r="A8" s="9">
        <v>6</v>
      </c>
      <c r="B8" s="50"/>
      <c r="C8" s="10" t="s">
        <v>2</v>
      </c>
      <c r="D8" s="11" t="s">
        <v>30</v>
      </c>
      <c r="E8" s="11" t="s">
        <v>31</v>
      </c>
      <c r="F8" s="11" t="s">
        <v>33</v>
      </c>
      <c r="G8" s="50"/>
      <c r="H8" s="11">
        <v>10</v>
      </c>
      <c r="I8" s="11"/>
      <c r="J8" s="11"/>
      <c r="K8" s="3">
        <f t="shared" si="0"/>
        <v>10</v>
      </c>
      <c r="L8" s="1"/>
      <c r="M8" s="1"/>
      <c r="N8" s="1"/>
    </row>
    <row r="9" spans="1:14" ht="15.75" thickBot="1" x14ac:dyDescent="0.3">
      <c r="A9" s="9">
        <v>7</v>
      </c>
      <c r="B9" s="50"/>
      <c r="C9" s="10" t="s">
        <v>8</v>
      </c>
      <c r="D9" s="11" t="s">
        <v>22</v>
      </c>
      <c r="E9" s="11" t="s">
        <v>34</v>
      </c>
      <c r="F9" s="11" t="s">
        <v>24</v>
      </c>
      <c r="G9" s="50"/>
      <c r="H9" s="11">
        <v>22</v>
      </c>
      <c r="I9" s="11"/>
      <c r="J9" s="11"/>
      <c r="K9" s="3">
        <f t="shared" si="0"/>
        <v>22</v>
      </c>
      <c r="L9" s="1"/>
      <c r="M9" s="1"/>
      <c r="N9" s="1"/>
    </row>
    <row r="10" spans="1:14" ht="217.5" thickBot="1" x14ac:dyDescent="0.3">
      <c r="A10" s="9">
        <v>8</v>
      </c>
      <c r="B10" s="12" t="s">
        <v>35</v>
      </c>
      <c r="C10" s="51" t="s">
        <v>7</v>
      </c>
      <c r="D10" s="11" t="s">
        <v>36</v>
      </c>
      <c r="E10" s="11" t="s">
        <v>37</v>
      </c>
      <c r="F10" s="11" t="s">
        <v>38</v>
      </c>
      <c r="G10" s="50"/>
      <c r="H10" s="11">
        <v>40</v>
      </c>
      <c r="I10" s="11"/>
      <c r="J10" s="11"/>
      <c r="K10" s="3">
        <f t="shared" si="0"/>
        <v>40</v>
      </c>
      <c r="L10" s="1"/>
      <c r="M10" s="1"/>
      <c r="N10" s="1"/>
    </row>
    <row r="11" spans="1:14" ht="145.5" thickBot="1" x14ac:dyDescent="0.3">
      <c r="A11" s="9">
        <v>9</v>
      </c>
      <c r="B11" s="12" t="s">
        <v>39</v>
      </c>
      <c r="C11" s="51"/>
      <c r="D11" s="11" t="s">
        <v>36</v>
      </c>
      <c r="E11" s="11" t="s">
        <v>37</v>
      </c>
      <c r="F11" s="11" t="s">
        <v>40</v>
      </c>
      <c r="G11" s="50"/>
      <c r="H11" s="11">
        <v>18</v>
      </c>
      <c r="I11" s="11"/>
      <c r="J11" s="11"/>
      <c r="K11" s="3">
        <f t="shared" si="0"/>
        <v>18</v>
      </c>
      <c r="L11" s="1"/>
      <c r="M11" s="1"/>
      <c r="N11" s="1"/>
    </row>
    <row r="12" spans="1:14" ht="361.5" thickBot="1" x14ac:dyDescent="0.3">
      <c r="A12" s="9">
        <v>10</v>
      </c>
      <c r="B12" s="12" t="s">
        <v>41</v>
      </c>
      <c r="C12" s="51"/>
      <c r="D12" s="11" t="s">
        <v>22</v>
      </c>
      <c r="E12" s="11" t="s">
        <v>42</v>
      </c>
      <c r="F12" s="11" t="s">
        <v>38</v>
      </c>
      <c r="G12" s="50"/>
      <c r="H12" s="11">
        <v>41</v>
      </c>
      <c r="I12" s="11"/>
      <c r="J12" s="11"/>
      <c r="K12" s="3">
        <f t="shared" si="0"/>
        <v>41</v>
      </c>
      <c r="L12" s="1"/>
      <c r="M12" s="1"/>
      <c r="N12" s="1"/>
    </row>
    <row r="13" spans="1:14" ht="85.5" thickBot="1" x14ac:dyDescent="0.3">
      <c r="A13" s="9">
        <v>11</v>
      </c>
      <c r="B13" s="11" t="s">
        <v>43</v>
      </c>
      <c r="C13" s="10" t="s">
        <v>5</v>
      </c>
      <c r="D13" s="11" t="s">
        <v>30</v>
      </c>
      <c r="E13" s="11" t="s">
        <v>44</v>
      </c>
      <c r="F13" s="11" t="s">
        <v>38</v>
      </c>
      <c r="G13" s="50"/>
      <c r="H13" s="11">
        <v>31</v>
      </c>
      <c r="I13" s="11"/>
      <c r="J13" s="11"/>
      <c r="K13" s="3">
        <f t="shared" si="0"/>
        <v>31</v>
      </c>
      <c r="L13" s="1"/>
      <c r="M13" s="1"/>
      <c r="N13" s="1"/>
    </row>
    <row r="14" spans="1:14" ht="49.5" thickBot="1" x14ac:dyDescent="0.3">
      <c r="A14" s="9">
        <v>12</v>
      </c>
      <c r="B14" s="12" t="s">
        <v>45</v>
      </c>
      <c r="C14" s="10" t="s">
        <v>7</v>
      </c>
      <c r="D14" s="11" t="s">
        <v>22</v>
      </c>
      <c r="E14" s="11" t="s">
        <v>46</v>
      </c>
      <c r="F14" s="11" t="s">
        <v>40</v>
      </c>
      <c r="G14" s="50"/>
      <c r="H14" s="11">
        <v>11</v>
      </c>
      <c r="I14" s="11"/>
      <c r="J14" s="11"/>
      <c r="K14" s="3">
        <f t="shared" si="0"/>
        <v>11</v>
      </c>
      <c r="L14" s="1"/>
      <c r="M14" s="1"/>
      <c r="N14" s="1"/>
    </row>
    <row r="15" spans="1:14" ht="36.75" thickBot="1" x14ac:dyDescent="0.3">
      <c r="A15" s="9">
        <v>13</v>
      </c>
      <c r="B15" s="50" t="s">
        <v>47</v>
      </c>
      <c r="C15" s="10" t="s">
        <v>8</v>
      </c>
      <c r="D15" s="10" t="s">
        <v>30</v>
      </c>
      <c r="E15" s="10" t="s">
        <v>48</v>
      </c>
      <c r="F15" s="10" t="s">
        <v>49</v>
      </c>
      <c r="G15" s="9" t="s">
        <v>50</v>
      </c>
      <c r="H15" s="10">
        <v>39</v>
      </c>
      <c r="I15" s="10"/>
      <c r="J15" s="10"/>
      <c r="K15" s="3">
        <f t="shared" si="0"/>
        <v>39</v>
      </c>
      <c r="L15" s="1"/>
      <c r="M15" s="1"/>
      <c r="N15" s="1"/>
    </row>
    <row r="16" spans="1:14" ht="36.75" thickBot="1" x14ac:dyDescent="0.3">
      <c r="A16" s="9">
        <v>14</v>
      </c>
      <c r="B16" s="50"/>
      <c r="C16" s="10" t="s">
        <v>8</v>
      </c>
      <c r="D16" s="10" t="s">
        <v>36</v>
      </c>
      <c r="E16" s="10" t="s">
        <v>51</v>
      </c>
      <c r="F16" s="10" t="s">
        <v>52</v>
      </c>
      <c r="G16" s="9" t="s">
        <v>53</v>
      </c>
      <c r="H16" s="10">
        <v>61</v>
      </c>
      <c r="I16" s="10"/>
      <c r="J16" s="10"/>
      <c r="K16" s="3">
        <f t="shared" si="0"/>
        <v>61</v>
      </c>
      <c r="L16" s="1"/>
      <c r="M16" s="1"/>
      <c r="N16" s="1"/>
    </row>
    <row r="17" spans="1:14" ht="36.75" thickBot="1" x14ac:dyDescent="0.3">
      <c r="A17" s="9">
        <v>15</v>
      </c>
      <c r="B17" s="50"/>
      <c r="C17" s="10" t="s">
        <v>6</v>
      </c>
      <c r="D17" s="10" t="s">
        <v>22</v>
      </c>
      <c r="E17" s="10" t="s">
        <v>34</v>
      </c>
      <c r="F17" s="13">
        <v>0.70833333333333337</v>
      </c>
      <c r="G17" s="9" t="s">
        <v>54</v>
      </c>
      <c r="H17" s="10">
        <v>76</v>
      </c>
      <c r="I17" s="10"/>
      <c r="J17" s="10"/>
      <c r="K17" s="3">
        <f t="shared" si="0"/>
        <v>76</v>
      </c>
      <c r="L17" s="1"/>
      <c r="M17" s="1"/>
      <c r="N17" s="1"/>
    </row>
    <row r="18" spans="1:14" ht="37.5" thickBot="1" x14ac:dyDescent="0.3">
      <c r="A18" s="9">
        <v>16</v>
      </c>
      <c r="B18" s="50" t="s">
        <v>47</v>
      </c>
      <c r="C18" s="10" t="s">
        <v>2</v>
      </c>
      <c r="D18" s="10" t="s">
        <v>30</v>
      </c>
      <c r="E18" s="10" t="s">
        <v>55</v>
      </c>
      <c r="F18" s="10" t="s">
        <v>56</v>
      </c>
      <c r="G18" s="12" t="s">
        <v>57</v>
      </c>
      <c r="H18" s="10">
        <v>54</v>
      </c>
      <c r="I18" s="10">
        <v>291</v>
      </c>
      <c r="J18" s="10">
        <v>556</v>
      </c>
      <c r="K18" s="3">
        <f t="shared" si="0"/>
        <v>901</v>
      </c>
      <c r="L18" s="1"/>
      <c r="M18" s="1"/>
      <c r="N18" s="1"/>
    </row>
    <row r="19" spans="1:14" ht="36.75" thickBot="1" x14ac:dyDescent="0.3">
      <c r="A19" s="9">
        <v>17</v>
      </c>
      <c r="B19" s="50"/>
      <c r="C19" s="10" t="s">
        <v>6</v>
      </c>
      <c r="D19" s="10" t="s">
        <v>58</v>
      </c>
      <c r="E19" s="10" t="s">
        <v>59</v>
      </c>
      <c r="F19" s="13">
        <v>0.70833333333333337</v>
      </c>
      <c r="G19" s="9" t="s">
        <v>60</v>
      </c>
      <c r="H19" s="10">
        <v>66</v>
      </c>
      <c r="I19" s="10">
        <v>298</v>
      </c>
      <c r="J19" s="10">
        <v>818</v>
      </c>
      <c r="K19" s="3">
        <f t="shared" si="0"/>
        <v>1182</v>
      </c>
      <c r="L19" s="1"/>
      <c r="M19" s="1"/>
      <c r="N19" s="1"/>
    </row>
    <row r="20" spans="1:14" ht="60.75" thickBot="1" x14ac:dyDescent="0.3">
      <c r="A20" s="9">
        <v>18</v>
      </c>
      <c r="B20" s="50"/>
      <c r="C20" s="10" t="s">
        <v>6</v>
      </c>
      <c r="D20" s="10" t="s">
        <v>27</v>
      </c>
      <c r="E20" s="10" t="s">
        <v>61</v>
      </c>
      <c r="F20" s="13">
        <v>0.66666666666666663</v>
      </c>
      <c r="G20" s="9" t="s">
        <v>62</v>
      </c>
      <c r="H20" s="10">
        <v>29</v>
      </c>
      <c r="I20" s="10"/>
      <c r="J20" s="10"/>
      <c r="K20" s="3">
        <f t="shared" si="0"/>
        <v>29</v>
      </c>
      <c r="L20" s="1"/>
      <c r="M20" s="1"/>
      <c r="N20" s="1"/>
    </row>
    <row r="21" spans="1:14" ht="15.75" customHeight="1" thickBot="1" x14ac:dyDescent="0.3">
      <c r="A21" s="9">
        <v>19</v>
      </c>
      <c r="B21" s="50"/>
      <c r="C21" s="10" t="s">
        <v>3</v>
      </c>
      <c r="D21" s="51" t="s">
        <v>30</v>
      </c>
      <c r="E21" s="51" t="s">
        <v>63</v>
      </c>
      <c r="F21" s="51" t="s">
        <v>38</v>
      </c>
      <c r="G21" s="50" t="s">
        <v>64</v>
      </c>
      <c r="H21" s="51">
        <v>4</v>
      </c>
      <c r="I21" s="51">
        <v>434</v>
      </c>
      <c r="J21" s="51">
        <v>621</v>
      </c>
      <c r="K21" s="3">
        <f t="shared" si="0"/>
        <v>1059</v>
      </c>
      <c r="L21" s="1"/>
      <c r="M21" s="1"/>
      <c r="N21" s="1"/>
    </row>
    <row r="22" spans="1:14" ht="19.5" customHeight="1" thickBot="1" x14ac:dyDescent="0.3">
      <c r="A22" s="9">
        <v>20</v>
      </c>
      <c r="B22" s="50"/>
      <c r="C22" s="10" t="s">
        <v>2</v>
      </c>
      <c r="D22" s="51"/>
      <c r="E22" s="51"/>
      <c r="F22" s="51"/>
      <c r="G22" s="50"/>
      <c r="H22" s="51"/>
      <c r="I22" s="51"/>
      <c r="J22" s="51"/>
      <c r="K22" s="3">
        <f t="shared" si="0"/>
        <v>0</v>
      </c>
      <c r="L22" s="1"/>
      <c r="M22" s="1"/>
      <c r="N22" s="1"/>
    </row>
    <row r="23" spans="1:14" ht="48.75" thickBot="1" x14ac:dyDescent="0.3">
      <c r="A23" s="9">
        <v>21</v>
      </c>
      <c r="B23" s="50"/>
      <c r="C23" s="10" t="s">
        <v>8</v>
      </c>
      <c r="D23" s="14" t="s">
        <v>36</v>
      </c>
      <c r="E23" s="14" t="s">
        <v>65</v>
      </c>
      <c r="F23" s="15">
        <v>0.66666666666666663</v>
      </c>
      <c r="G23" s="9" t="s">
        <v>66</v>
      </c>
      <c r="H23" s="14">
        <v>90</v>
      </c>
      <c r="I23" s="10">
        <v>1331</v>
      </c>
      <c r="J23" s="10">
        <v>2432</v>
      </c>
      <c r="K23" s="3">
        <f t="shared" si="0"/>
        <v>3853</v>
      </c>
      <c r="L23" s="1"/>
      <c r="M23" s="1"/>
      <c r="N23" s="1"/>
    </row>
    <row r="24" spans="1:14" ht="37.5" thickBot="1" x14ac:dyDescent="0.3">
      <c r="A24" s="9">
        <v>22</v>
      </c>
      <c r="B24" s="12" t="s">
        <v>47</v>
      </c>
      <c r="C24" s="10" t="s">
        <v>4</v>
      </c>
      <c r="D24" s="11" t="s">
        <v>36</v>
      </c>
      <c r="E24" s="11" t="s">
        <v>67</v>
      </c>
      <c r="F24" s="16">
        <v>0.66666666666666663</v>
      </c>
      <c r="G24" s="12" t="s">
        <v>68</v>
      </c>
      <c r="H24" s="11">
        <v>28</v>
      </c>
      <c r="I24" s="17"/>
      <c r="J24" s="17"/>
      <c r="K24" s="3">
        <f t="shared" si="0"/>
        <v>28</v>
      </c>
      <c r="L24" s="1"/>
      <c r="M24" s="1"/>
      <c r="N24" s="1"/>
    </row>
    <row r="25" spans="1:14" ht="49.5" thickBot="1" x14ac:dyDescent="0.3">
      <c r="A25" s="9">
        <v>23</v>
      </c>
      <c r="B25" s="12" t="s">
        <v>69</v>
      </c>
      <c r="C25" s="10" t="s">
        <v>8</v>
      </c>
      <c r="D25" s="11" t="s">
        <v>22</v>
      </c>
      <c r="E25" s="11" t="s">
        <v>70</v>
      </c>
      <c r="F25" s="18">
        <v>0.41666666666666669</v>
      </c>
      <c r="G25" s="12" t="s">
        <v>71</v>
      </c>
      <c r="H25" s="11">
        <v>9</v>
      </c>
      <c r="I25" s="11"/>
      <c r="J25" s="11"/>
      <c r="K25" s="3">
        <f t="shared" si="0"/>
        <v>9</v>
      </c>
      <c r="L25" s="1"/>
      <c r="M25" s="1"/>
      <c r="N25" s="1"/>
    </row>
    <row r="26" spans="1:14" ht="85.5" thickBot="1" x14ac:dyDescent="0.3">
      <c r="A26" s="9">
        <v>24</v>
      </c>
      <c r="B26" s="12" t="s">
        <v>72</v>
      </c>
      <c r="C26" s="10" t="s">
        <v>7</v>
      </c>
      <c r="D26" s="11" t="s">
        <v>22</v>
      </c>
      <c r="E26" s="11" t="s">
        <v>73</v>
      </c>
      <c r="F26" s="18">
        <v>0.41666666666666669</v>
      </c>
      <c r="G26" s="12" t="s">
        <v>74</v>
      </c>
      <c r="H26" s="11">
        <v>26</v>
      </c>
      <c r="I26" s="11"/>
      <c r="J26" s="11"/>
      <c r="K26" s="3">
        <f t="shared" si="0"/>
        <v>26</v>
      </c>
      <c r="L26" s="1"/>
      <c r="M26" s="1"/>
      <c r="N26" s="1"/>
    </row>
    <row r="27" spans="1:14" ht="49.5" thickBot="1" x14ac:dyDescent="0.3">
      <c r="A27" s="9">
        <v>25</v>
      </c>
      <c r="B27" s="12" t="s">
        <v>75</v>
      </c>
      <c r="C27" s="10" t="s">
        <v>3</v>
      </c>
      <c r="D27" s="11" t="s">
        <v>76</v>
      </c>
      <c r="E27" s="11" t="s">
        <v>77</v>
      </c>
      <c r="F27" s="18">
        <v>8.3333333333333329E-2</v>
      </c>
      <c r="G27" s="12" t="s">
        <v>74</v>
      </c>
      <c r="H27" s="11">
        <v>17</v>
      </c>
      <c r="I27" s="11"/>
      <c r="J27" s="11"/>
      <c r="K27" s="3">
        <f t="shared" si="0"/>
        <v>17</v>
      </c>
      <c r="L27" s="1"/>
      <c r="M27" s="1"/>
      <c r="N27" s="1"/>
    </row>
    <row r="28" spans="1:14" ht="37.5" thickBot="1" x14ac:dyDescent="0.3">
      <c r="A28" s="9">
        <v>26</v>
      </c>
      <c r="B28" s="12" t="s">
        <v>78</v>
      </c>
      <c r="C28" s="10" t="s">
        <v>7</v>
      </c>
      <c r="D28" s="11" t="s">
        <v>22</v>
      </c>
      <c r="E28" s="11" t="s">
        <v>79</v>
      </c>
      <c r="F28" s="11" t="s">
        <v>80</v>
      </c>
      <c r="G28" s="12" t="s">
        <v>81</v>
      </c>
      <c r="H28" s="11">
        <v>17</v>
      </c>
      <c r="I28" s="11"/>
      <c r="J28" s="11"/>
      <c r="K28" s="3">
        <f t="shared" si="0"/>
        <v>17</v>
      </c>
      <c r="L28" s="1"/>
      <c r="M28" s="1"/>
      <c r="N28" s="1"/>
    </row>
    <row r="29" spans="1:14" ht="61.5" thickBot="1" x14ac:dyDescent="0.3">
      <c r="A29" s="9">
        <v>27</v>
      </c>
      <c r="B29" s="12" t="s">
        <v>82</v>
      </c>
      <c r="C29" s="10" t="s">
        <v>7</v>
      </c>
      <c r="D29" s="11" t="s">
        <v>76</v>
      </c>
      <c r="E29" s="11" t="s">
        <v>83</v>
      </c>
      <c r="F29" s="11" t="s">
        <v>80</v>
      </c>
      <c r="G29" s="11" t="s">
        <v>74</v>
      </c>
      <c r="H29" s="11">
        <v>83</v>
      </c>
      <c r="I29" s="11"/>
      <c r="J29" s="11"/>
      <c r="K29" s="3">
        <f t="shared" si="0"/>
        <v>83</v>
      </c>
      <c r="L29" s="1"/>
      <c r="M29" s="1"/>
      <c r="N29" s="1"/>
    </row>
    <row r="30" spans="1:14" ht="65.25" thickBot="1" x14ac:dyDescent="0.3">
      <c r="A30" s="9">
        <v>28</v>
      </c>
      <c r="B30" s="19" t="s">
        <v>84</v>
      </c>
      <c r="C30" s="20" t="s">
        <v>7</v>
      </c>
      <c r="D30" s="21" t="s">
        <v>30</v>
      </c>
      <c r="E30" s="21" t="s">
        <v>85</v>
      </c>
      <c r="F30" s="22">
        <v>0.45833333333333331</v>
      </c>
      <c r="G30" s="11" t="s">
        <v>81</v>
      </c>
      <c r="H30" s="21">
        <v>31</v>
      </c>
      <c r="I30" s="21"/>
      <c r="J30" s="21"/>
      <c r="K30" s="3">
        <f t="shared" si="0"/>
        <v>31</v>
      </c>
      <c r="L30" s="1"/>
      <c r="M30" s="1"/>
      <c r="N30" s="1"/>
    </row>
    <row r="31" spans="1:14" ht="15.75" thickBot="1" x14ac:dyDescent="0.3">
      <c r="A31" s="9">
        <v>29</v>
      </c>
      <c r="B31" s="19" t="s">
        <v>86</v>
      </c>
      <c r="C31" s="20" t="s">
        <v>8</v>
      </c>
      <c r="D31" s="21" t="s">
        <v>87</v>
      </c>
      <c r="E31" s="21" t="s">
        <v>88</v>
      </c>
      <c r="F31" s="22">
        <v>0.41666666666666669</v>
      </c>
      <c r="G31" s="21" t="s">
        <v>89</v>
      </c>
      <c r="H31" s="21">
        <v>24</v>
      </c>
      <c r="I31" s="21"/>
      <c r="J31" s="21"/>
      <c r="K31" s="3">
        <f t="shared" si="0"/>
        <v>24</v>
      </c>
      <c r="L31" s="1"/>
      <c r="M31" s="1"/>
      <c r="N31" s="1"/>
    </row>
    <row r="32" spans="1:14" ht="15.75" thickBot="1" x14ac:dyDescent="0.3">
      <c r="A32" s="9">
        <v>30</v>
      </c>
      <c r="B32" s="19" t="s">
        <v>90</v>
      </c>
      <c r="C32" s="20" t="s">
        <v>3</v>
      </c>
      <c r="D32" s="21" t="s">
        <v>91</v>
      </c>
      <c r="E32" s="21" t="s">
        <v>92</v>
      </c>
      <c r="F32" s="22">
        <v>0.41666666666666669</v>
      </c>
      <c r="G32" s="21" t="s">
        <v>89</v>
      </c>
      <c r="H32" s="21">
        <v>18</v>
      </c>
      <c r="I32" s="21"/>
      <c r="J32" s="21"/>
      <c r="K32" s="3">
        <f t="shared" si="0"/>
        <v>18</v>
      </c>
      <c r="L32" s="1"/>
      <c r="M32" s="1"/>
      <c r="N32" s="1"/>
    </row>
    <row r="33" spans="1:14" ht="15.75" thickBot="1" x14ac:dyDescent="0.3">
      <c r="A33" s="44">
        <v>31</v>
      </c>
      <c r="B33" s="45" t="s">
        <v>142</v>
      </c>
      <c r="C33" s="46" t="s">
        <v>143</v>
      </c>
      <c r="D33" s="46" t="s">
        <v>145</v>
      </c>
      <c r="E33" s="47" t="s">
        <v>144</v>
      </c>
      <c r="F33" s="48">
        <v>0.41666666666666669</v>
      </c>
      <c r="G33" s="46" t="s">
        <v>146</v>
      </c>
      <c r="H33" s="46">
        <v>30</v>
      </c>
      <c r="I33" s="21"/>
      <c r="J33" s="21"/>
      <c r="K33" s="3"/>
      <c r="L33" s="1"/>
      <c r="M33" s="1"/>
      <c r="N33" s="1"/>
    </row>
    <row r="34" spans="1:14" ht="15.75" thickBot="1" x14ac:dyDescent="0.3">
      <c r="A34" s="44">
        <v>32</v>
      </c>
      <c r="B34" s="45" t="s">
        <v>147</v>
      </c>
      <c r="C34" s="46" t="s">
        <v>143</v>
      </c>
      <c r="D34" s="46" t="s">
        <v>127</v>
      </c>
      <c r="E34" s="46" t="s">
        <v>148</v>
      </c>
      <c r="F34" s="49" t="s">
        <v>80</v>
      </c>
      <c r="G34" s="46" t="s">
        <v>149</v>
      </c>
      <c r="H34" s="46">
        <v>25</v>
      </c>
      <c r="I34" s="21"/>
      <c r="J34" s="21"/>
      <c r="K34" s="3"/>
      <c r="L34" s="1"/>
      <c r="M34" s="1"/>
      <c r="N34" s="1"/>
    </row>
    <row r="35" spans="1:14" ht="15.75" thickBot="1" x14ac:dyDescent="0.3">
      <c r="A35" s="9"/>
      <c r="B35" s="19"/>
      <c r="C35" s="19"/>
      <c r="D35" s="23"/>
      <c r="E35" s="23"/>
      <c r="F35" s="23"/>
      <c r="G35" s="23" t="s">
        <v>135</v>
      </c>
      <c r="H35" s="24">
        <f>SUM(H3:H34)</f>
        <v>1023</v>
      </c>
      <c r="I35" s="25"/>
      <c r="J35" s="25"/>
      <c r="K35" s="3">
        <f t="shared" si="0"/>
        <v>1023</v>
      </c>
      <c r="L35" s="1"/>
      <c r="M35" s="1"/>
      <c r="N35" s="1"/>
    </row>
    <row r="36" spans="1:14" ht="27" thickBot="1" x14ac:dyDescent="0.3">
      <c r="A36" s="26"/>
      <c r="B36" s="41" t="s">
        <v>136</v>
      </c>
      <c r="C36" s="28"/>
      <c r="D36" s="29"/>
      <c r="E36" s="57" t="s">
        <v>137</v>
      </c>
      <c r="F36" s="57"/>
      <c r="G36" s="27"/>
      <c r="H36" s="27"/>
      <c r="I36" s="27"/>
      <c r="J36" s="27"/>
      <c r="K36" s="3">
        <f t="shared" si="0"/>
        <v>0</v>
      </c>
      <c r="L36" s="1"/>
      <c r="M36" s="1"/>
      <c r="N36" s="1"/>
    </row>
    <row r="37" spans="1:14" ht="40.5" thickBot="1" x14ac:dyDescent="0.35">
      <c r="A37" s="9">
        <v>1</v>
      </c>
      <c r="B37" s="50" t="s">
        <v>93</v>
      </c>
      <c r="C37" s="10" t="s">
        <v>8</v>
      </c>
      <c r="D37" s="20" t="s">
        <v>30</v>
      </c>
      <c r="E37" s="20" t="s">
        <v>94</v>
      </c>
      <c r="F37" s="30" t="s">
        <v>95</v>
      </c>
      <c r="G37" s="20" t="s">
        <v>50</v>
      </c>
      <c r="H37" s="30">
        <v>31</v>
      </c>
      <c r="I37" s="30"/>
      <c r="J37" s="30"/>
      <c r="K37" s="3">
        <f t="shared" si="0"/>
        <v>31</v>
      </c>
      <c r="L37" s="1"/>
      <c r="M37" s="1"/>
      <c r="N37" s="1"/>
    </row>
    <row r="38" spans="1:14" ht="40.5" thickBot="1" x14ac:dyDescent="0.35">
      <c r="A38" s="9">
        <v>2</v>
      </c>
      <c r="B38" s="50"/>
      <c r="C38" s="10" t="s">
        <v>8</v>
      </c>
      <c r="D38" s="20" t="s">
        <v>36</v>
      </c>
      <c r="E38" s="20" t="s">
        <v>96</v>
      </c>
      <c r="F38" s="30" t="s">
        <v>95</v>
      </c>
      <c r="G38" s="20" t="s">
        <v>53</v>
      </c>
      <c r="H38" s="30">
        <v>58</v>
      </c>
      <c r="I38" s="30"/>
      <c r="J38" s="30"/>
      <c r="K38" s="3">
        <f t="shared" si="0"/>
        <v>58</v>
      </c>
      <c r="L38" s="1"/>
      <c r="M38" s="1"/>
      <c r="N38" s="1"/>
    </row>
    <row r="39" spans="1:14" ht="40.5" thickBot="1" x14ac:dyDescent="0.35">
      <c r="A39" s="9">
        <v>3</v>
      </c>
      <c r="B39" s="50"/>
      <c r="C39" s="31" t="s">
        <v>6</v>
      </c>
      <c r="D39" s="20" t="s">
        <v>22</v>
      </c>
      <c r="E39" s="20" t="s">
        <v>97</v>
      </c>
      <c r="F39" s="30" t="s">
        <v>95</v>
      </c>
      <c r="G39" s="20" t="s">
        <v>54</v>
      </c>
      <c r="H39" s="30">
        <v>18</v>
      </c>
      <c r="I39" s="30"/>
      <c r="J39" s="30"/>
      <c r="K39" s="3">
        <f t="shared" si="0"/>
        <v>18</v>
      </c>
      <c r="L39" s="1"/>
      <c r="M39" s="1"/>
      <c r="N39" s="1"/>
    </row>
    <row r="40" spans="1:14" ht="40.5" thickBot="1" x14ac:dyDescent="0.35">
      <c r="A40" s="9">
        <v>4</v>
      </c>
      <c r="B40" s="50"/>
      <c r="C40" s="31" t="s">
        <v>6</v>
      </c>
      <c r="D40" s="20" t="s">
        <v>27</v>
      </c>
      <c r="E40" s="20" t="s">
        <v>98</v>
      </c>
      <c r="F40" s="30" t="s">
        <v>95</v>
      </c>
      <c r="G40" s="20" t="s">
        <v>60</v>
      </c>
      <c r="H40" s="30">
        <v>11</v>
      </c>
      <c r="I40" s="30"/>
      <c r="J40" s="30"/>
      <c r="K40" s="3">
        <f t="shared" si="0"/>
        <v>11</v>
      </c>
      <c r="L40" s="1"/>
      <c r="M40" s="1"/>
      <c r="N40" s="1"/>
    </row>
    <row r="41" spans="1:14" ht="66" thickBot="1" x14ac:dyDescent="0.35">
      <c r="A41" s="9">
        <v>5</v>
      </c>
      <c r="B41" s="50"/>
      <c r="C41" s="31" t="s">
        <v>2</v>
      </c>
      <c r="D41" s="20" t="s">
        <v>30</v>
      </c>
      <c r="E41" s="20" t="s">
        <v>99</v>
      </c>
      <c r="F41" s="30" t="s">
        <v>95</v>
      </c>
      <c r="G41" s="20" t="s">
        <v>100</v>
      </c>
      <c r="H41" s="30">
        <v>17</v>
      </c>
      <c r="I41" s="30"/>
      <c r="J41" s="30"/>
      <c r="K41" s="3">
        <f t="shared" si="0"/>
        <v>17</v>
      </c>
      <c r="L41" s="1"/>
      <c r="M41" s="1"/>
      <c r="N41" s="1"/>
    </row>
    <row r="42" spans="1:14" ht="66" thickBot="1" x14ac:dyDescent="0.35">
      <c r="A42" s="9">
        <v>6</v>
      </c>
      <c r="B42" s="50"/>
      <c r="C42" s="10" t="s">
        <v>8</v>
      </c>
      <c r="D42" s="20" t="s">
        <v>36</v>
      </c>
      <c r="E42" s="20" t="s">
        <v>101</v>
      </c>
      <c r="F42" s="30" t="s">
        <v>95</v>
      </c>
      <c r="G42" s="20" t="s">
        <v>102</v>
      </c>
      <c r="H42" s="30">
        <v>31</v>
      </c>
      <c r="I42" s="30"/>
      <c r="J42" s="30"/>
      <c r="K42" s="3">
        <f t="shared" si="0"/>
        <v>31</v>
      </c>
      <c r="L42" s="1"/>
      <c r="M42" s="1"/>
      <c r="N42" s="1"/>
    </row>
    <row r="43" spans="1:14" ht="27.75" thickBot="1" x14ac:dyDescent="0.35">
      <c r="A43" s="9">
        <v>7</v>
      </c>
      <c r="B43" s="50"/>
      <c r="C43" s="31" t="s">
        <v>2</v>
      </c>
      <c r="D43" s="20" t="s">
        <v>27</v>
      </c>
      <c r="E43" s="20" t="s">
        <v>103</v>
      </c>
      <c r="F43" s="30" t="s">
        <v>95</v>
      </c>
      <c r="G43" s="20" t="s">
        <v>104</v>
      </c>
      <c r="H43" s="30"/>
      <c r="I43" s="30"/>
      <c r="J43" s="30"/>
      <c r="K43" s="3">
        <f t="shared" si="0"/>
        <v>0</v>
      </c>
      <c r="L43" s="1"/>
      <c r="M43" s="1"/>
      <c r="N43" s="1"/>
    </row>
    <row r="44" spans="1:14" ht="17.25" thickBot="1" x14ac:dyDescent="0.35">
      <c r="A44" s="9">
        <v>8</v>
      </c>
      <c r="B44" s="50"/>
      <c r="C44" s="31" t="s">
        <v>3</v>
      </c>
      <c r="D44" s="20" t="s">
        <v>22</v>
      </c>
      <c r="E44" s="20" t="s">
        <v>105</v>
      </c>
      <c r="F44" s="30" t="s">
        <v>80</v>
      </c>
      <c r="G44" s="20" t="s">
        <v>106</v>
      </c>
      <c r="H44" s="30">
        <v>3</v>
      </c>
      <c r="I44" s="30"/>
      <c r="J44" s="30"/>
      <c r="K44" s="3">
        <f t="shared" si="0"/>
        <v>3</v>
      </c>
      <c r="L44" s="1"/>
      <c r="M44" s="1"/>
      <c r="N44" s="1"/>
    </row>
    <row r="45" spans="1:14" ht="17.25" thickBot="1" x14ac:dyDescent="0.35">
      <c r="A45" s="9">
        <v>9</v>
      </c>
      <c r="B45" s="50" t="s">
        <v>107</v>
      </c>
      <c r="C45" s="32" t="s">
        <v>138</v>
      </c>
      <c r="D45" s="20" t="s">
        <v>30</v>
      </c>
      <c r="E45" s="20" t="s">
        <v>108</v>
      </c>
      <c r="F45" s="30" t="s">
        <v>95</v>
      </c>
      <c r="G45" s="12" t="s">
        <v>74</v>
      </c>
      <c r="H45" s="30">
        <v>25</v>
      </c>
      <c r="I45" s="30"/>
      <c r="J45" s="30"/>
      <c r="K45" s="3">
        <f t="shared" si="0"/>
        <v>25</v>
      </c>
      <c r="L45" s="1"/>
      <c r="M45" s="1"/>
      <c r="N45" s="1"/>
    </row>
    <row r="46" spans="1:14" ht="17.25" thickBot="1" x14ac:dyDescent="0.35">
      <c r="A46" s="9">
        <v>10</v>
      </c>
      <c r="B46" s="50"/>
      <c r="C46" s="32" t="s">
        <v>8</v>
      </c>
      <c r="D46" s="20" t="s">
        <v>36</v>
      </c>
      <c r="E46" s="20" t="s">
        <v>109</v>
      </c>
      <c r="F46" s="30" t="s">
        <v>95</v>
      </c>
      <c r="G46" s="12" t="s">
        <v>74</v>
      </c>
      <c r="H46" s="30">
        <v>50</v>
      </c>
      <c r="I46" s="30"/>
      <c r="J46" s="30"/>
      <c r="K46" s="3">
        <f t="shared" si="0"/>
        <v>50</v>
      </c>
      <c r="L46" s="1"/>
      <c r="M46" s="1"/>
      <c r="N46" s="1"/>
    </row>
    <row r="47" spans="1:14" ht="17.25" thickBot="1" x14ac:dyDescent="0.35">
      <c r="A47" s="9">
        <v>11</v>
      </c>
      <c r="B47" s="50"/>
      <c r="C47" s="32" t="s">
        <v>8</v>
      </c>
      <c r="D47" s="20" t="s">
        <v>22</v>
      </c>
      <c r="E47" s="20" t="s">
        <v>79</v>
      </c>
      <c r="F47" s="30" t="s">
        <v>95</v>
      </c>
      <c r="G47" s="12" t="s">
        <v>74</v>
      </c>
      <c r="H47" s="30">
        <v>27</v>
      </c>
      <c r="I47" s="30"/>
      <c r="J47" s="30"/>
      <c r="K47" s="3">
        <f t="shared" si="0"/>
        <v>27</v>
      </c>
      <c r="L47" s="1"/>
      <c r="M47" s="1"/>
      <c r="N47" s="1"/>
    </row>
    <row r="48" spans="1:14" ht="15.75" thickBot="1" x14ac:dyDescent="0.3">
      <c r="A48" s="9">
        <v>12</v>
      </c>
      <c r="B48" s="50"/>
      <c r="C48" s="10" t="s">
        <v>6</v>
      </c>
      <c r="D48" s="11" t="s">
        <v>58</v>
      </c>
      <c r="E48" s="11" t="s">
        <v>110</v>
      </c>
      <c r="F48" s="16">
        <v>0.66666666666666663</v>
      </c>
      <c r="G48" s="12" t="s">
        <v>74</v>
      </c>
      <c r="H48" s="11">
        <v>28</v>
      </c>
      <c r="I48" s="11"/>
      <c r="J48" s="11"/>
      <c r="K48" s="3">
        <f t="shared" si="0"/>
        <v>28</v>
      </c>
      <c r="L48" s="1"/>
      <c r="M48" s="1"/>
      <c r="N48" s="1"/>
    </row>
    <row r="49" spans="1:14" ht="15.75" thickBot="1" x14ac:dyDescent="0.3">
      <c r="A49" s="12">
        <v>13</v>
      </c>
      <c r="B49" s="50"/>
      <c r="C49" s="10" t="s">
        <v>2</v>
      </c>
      <c r="D49" s="11" t="s">
        <v>30</v>
      </c>
      <c r="E49" s="11" t="s">
        <v>111</v>
      </c>
      <c r="F49" s="16">
        <v>0.66666666666666663</v>
      </c>
      <c r="G49" s="12" t="s">
        <v>74</v>
      </c>
      <c r="H49" s="11">
        <v>19</v>
      </c>
      <c r="I49" s="11"/>
      <c r="J49" s="11"/>
      <c r="K49" s="3">
        <f t="shared" si="0"/>
        <v>19</v>
      </c>
      <c r="L49" s="1"/>
      <c r="M49" s="1"/>
      <c r="N49" s="1"/>
    </row>
    <row r="50" spans="1:14" ht="15.75" thickBot="1" x14ac:dyDescent="0.3">
      <c r="A50" s="12">
        <v>14</v>
      </c>
      <c r="B50" s="50"/>
      <c r="C50" s="10" t="s">
        <v>2</v>
      </c>
      <c r="D50" s="11" t="s">
        <v>36</v>
      </c>
      <c r="E50" s="11" t="s">
        <v>112</v>
      </c>
      <c r="F50" s="16">
        <v>0.66666666666666663</v>
      </c>
      <c r="G50" s="12" t="s">
        <v>74</v>
      </c>
      <c r="H50" s="11">
        <v>29</v>
      </c>
      <c r="I50" s="11"/>
      <c r="J50" s="11"/>
      <c r="K50" s="3">
        <f t="shared" si="0"/>
        <v>29</v>
      </c>
      <c r="L50" s="1"/>
      <c r="M50" s="1"/>
      <c r="N50" s="1"/>
    </row>
    <row r="51" spans="1:14" ht="15.75" thickBot="1" x14ac:dyDescent="0.3">
      <c r="A51" s="12">
        <v>15</v>
      </c>
      <c r="B51" s="50"/>
      <c r="C51" s="10" t="s">
        <v>8</v>
      </c>
      <c r="D51" s="11" t="s">
        <v>22</v>
      </c>
      <c r="E51" s="11" t="s">
        <v>113</v>
      </c>
      <c r="F51" s="16">
        <v>0.66666666666666663</v>
      </c>
      <c r="G51" s="12" t="s">
        <v>74</v>
      </c>
      <c r="H51" s="11">
        <v>63</v>
      </c>
      <c r="I51" s="11"/>
      <c r="J51" s="11"/>
      <c r="K51" s="3">
        <f t="shared" si="0"/>
        <v>63</v>
      </c>
      <c r="L51" s="1"/>
      <c r="M51" s="1"/>
      <c r="N51" s="1"/>
    </row>
    <row r="52" spans="1:14" ht="15.75" thickBot="1" x14ac:dyDescent="0.3">
      <c r="A52" s="12">
        <v>16</v>
      </c>
      <c r="B52" s="50"/>
      <c r="C52" s="10" t="s">
        <v>3</v>
      </c>
      <c r="D52" s="11" t="s">
        <v>27</v>
      </c>
      <c r="E52" s="11" t="s">
        <v>114</v>
      </c>
      <c r="F52" s="16">
        <v>0.66666666666666663</v>
      </c>
      <c r="G52" s="12" t="s">
        <v>74</v>
      </c>
      <c r="H52" s="11">
        <v>2</v>
      </c>
      <c r="I52" s="11"/>
      <c r="J52" s="11"/>
      <c r="K52" s="3">
        <f t="shared" si="0"/>
        <v>2</v>
      </c>
      <c r="L52" s="1"/>
      <c r="M52" s="1"/>
      <c r="N52" s="1"/>
    </row>
    <row r="53" spans="1:14" ht="15.75" thickBot="1" x14ac:dyDescent="0.3">
      <c r="A53" s="12">
        <v>17</v>
      </c>
      <c r="B53" s="56" t="s">
        <v>115</v>
      </c>
      <c r="C53" s="10" t="s">
        <v>6</v>
      </c>
      <c r="D53" s="11" t="s">
        <v>36</v>
      </c>
      <c r="E53" s="11" t="s">
        <v>116</v>
      </c>
      <c r="F53" s="16">
        <v>0.66666666666666663</v>
      </c>
      <c r="G53" s="12" t="s">
        <v>117</v>
      </c>
      <c r="H53" s="11">
        <v>46</v>
      </c>
      <c r="I53" s="11"/>
      <c r="J53" s="11"/>
      <c r="K53" s="3">
        <f t="shared" si="0"/>
        <v>46</v>
      </c>
      <c r="L53" s="1"/>
      <c r="M53" s="1"/>
      <c r="N53" s="1"/>
    </row>
    <row r="54" spans="1:14" ht="25.5" thickBot="1" x14ac:dyDescent="0.3">
      <c r="A54" s="12">
        <v>18</v>
      </c>
      <c r="B54" s="56"/>
      <c r="C54" s="10" t="s">
        <v>8</v>
      </c>
      <c r="D54" s="11" t="s">
        <v>118</v>
      </c>
      <c r="E54" s="11" t="s">
        <v>119</v>
      </c>
      <c r="F54" s="16">
        <v>0.66666666666666663</v>
      </c>
      <c r="G54" s="12" t="s">
        <v>120</v>
      </c>
      <c r="H54" s="11">
        <v>20</v>
      </c>
      <c r="I54" s="11"/>
      <c r="J54" s="11"/>
      <c r="K54" s="3">
        <f t="shared" si="0"/>
        <v>20</v>
      </c>
      <c r="L54" s="1"/>
      <c r="M54" s="1"/>
      <c r="N54" s="1"/>
    </row>
    <row r="55" spans="1:14" ht="15.75" thickBot="1" x14ac:dyDescent="0.3">
      <c r="A55" s="12">
        <v>19</v>
      </c>
      <c r="B55" s="56"/>
      <c r="C55" s="10" t="s">
        <v>8</v>
      </c>
      <c r="D55" s="11" t="s">
        <v>27</v>
      </c>
      <c r="E55" s="11" t="s">
        <v>121</v>
      </c>
      <c r="F55" s="16">
        <v>0.66666666666666663</v>
      </c>
      <c r="G55" s="12" t="s">
        <v>122</v>
      </c>
      <c r="H55" s="11">
        <v>41</v>
      </c>
      <c r="I55" s="11"/>
      <c r="J55" s="11"/>
      <c r="K55" s="3">
        <f t="shared" si="0"/>
        <v>41</v>
      </c>
      <c r="L55" s="1"/>
      <c r="M55" s="1"/>
      <c r="N55" s="1"/>
    </row>
    <row r="56" spans="1:14" ht="15.75" thickBot="1" x14ac:dyDescent="0.3">
      <c r="A56" s="12">
        <v>20</v>
      </c>
      <c r="B56" s="56"/>
      <c r="C56" s="10" t="s">
        <v>138</v>
      </c>
      <c r="D56" s="11" t="s">
        <v>58</v>
      </c>
      <c r="E56" s="11" t="s">
        <v>123</v>
      </c>
      <c r="F56" s="16">
        <v>0.66666666666666663</v>
      </c>
      <c r="G56" s="12" t="s">
        <v>124</v>
      </c>
      <c r="H56" s="11">
        <v>22</v>
      </c>
      <c r="I56" s="11"/>
      <c r="J56" s="11"/>
      <c r="K56" s="3">
        <f t="shared" si="0"/>
        <v>22</v>
      </c>
      <c r="L56" s="1"/>
      <c r="M56" s="1"/>
      <c r="N56" s="1"/>
    </row>
    <row r="57" spans="1:14" ht="25.5" thickBot="1" x14ac:dyDescent="0.3">
      <c r="A57" s="12">
        <v>21</v>
      </c>
      <c r="B57" s="56"/>
      <c r="C57" s="10" t="s">
        <v>2</v>
      </c>
      <c r="D57" s="11" t="s">
        <v>30</v>
      </c>
      <c r="E57" s="11" t="s">
        <v>125</v>
      </c>
      <c r="F57" s="16">
        <v>0.66666666666666663</v>
      </c>
      <c r="G57" s="12" t="s">
        <v>126</v>
      </c>
      <c r="H57" s="11">
        <v>11</v>
      </c>
      <c r="I57" s="11"/>
      <c r="J57" s="11"/>
      <c r="K57" s="3">
        <f t="shared" si="0"/>
        <v>11</v>
      </c>
      <c r="L57" s="1"/>
      <c r="M57" s="1"/>
      <c r="N57" s="1"/>
    </row>
    <row r="58" spans="1:14" ht="25.5" thickBot="1" x14ac:dyDescent="0.3">
      <c r="A58" s="12">
        <v>22</v>
      </c>
      <c r="B58" s="56"/>
      <c r="C58" s="10" t="s">
        <v>2</v>
      </c>
      <c r="D58" s="11" t="s">
        <v>127</v>
      </c>
      <c r="E58" s="11" t="s">
        <v>128</v>
      </c>
      <c r="F58" s="16">
        <v>0.66666666666666663</v>
      </c>
      <c r="G58" s="12" t="s">
        <v>129</v>
      </c>
      <c r="H58" s="11">
        <v>20</v>
      </c>
      <c r="I58" s="11"/>
      <c r="J58" s="11"/>
      <c r="K58" s="3">
        <f t="shared" si="0"/>
        <v>20</v>
      </c>
      <c r="L58" s="1"/>
      <c r="M58" s="1"/>
      <c r="N58" s="1"/>
    </row>
    <row r="59" spans="1:14" ht="15.75" thickBot="1" x14ac:dyDescent="0.3">
      <c r="A59" s="12">
        <v>23</v>
      </c>
      <c r="B59" s="56"/>
      <c r="C59" s="10" t="s">
        <v>8</v>
      </c>
      <c r="D59" s="11" t="s">
        <v>22</v>
      </c>
      <c r="E59" s="11" t="s">
        <v>130</v>
      </c>
      <c r="F59" s="16">
        <v>0.66666666666666663</v>
      </c>
      <c r="G59" s="12" t="s">
        <v>131</v>
      </c>
      <c r="H59" s="11">
        <v>45</v>
      </c>
      <c r="I59" s="11"/>
      <c r="J59" s="11"/>
      <c r="K59" s="3">
        <f t="shared" si="0"/>
        <v>45</v>
      </c>
      <c r="L59" s="1"/>
      <c r="M59" s="1"/>
      <c r="N59" s="1"/>
    </row>
    <row r="60" spans="1:14" ht="15.75" thickBot="1" x14ac:dyDescent="0.3">
      <c r="A60" s="12">
        <v>24</v>
      </c>
      <c r="B60" s="56"/>
      <c r="C60" s="10" t="s">
        <v>3</v>
      </c>
      <c r="D60" s="11" t="s">
        <v>27</v>
      </c>
      <c r="E60" s="11" t="s">
        <v>132</v>
      </c>
      <c r="F60" s="16">
        <v>0.66666666666666663</v>
      </c>
      <c r="G60" s="12" t="s">
        <v>133</v>
      </c>
      <c r="H60" s="11">
        <v>14</v>
      </c>
      <c r="I60" s="11"/>
      <c r="J60" s="11"/>
      <c r="K60" s="3">
        <f t="shared" si="0"/>
        <v>14</v>
      </c>
      <c r="L60" s="1"/>
      <c r="M60" s="1"/>
      <c r="N60" s="1"/>
    </row>
    <row r="61" spans="1:14" ht="15.75" thickBot="1" x14ac:dyDescent="0.3">
      <c r="A61" s="19"/>
      <c r="B61" s="19"/>
      <c r="C61" s="33"/>
      <c r="D61" s="19"/>
      <c r="E61" s="19"/>
      <c r="F61" s="19"/>
      <c r="G61" s="12" t="s">
        <v>139</v>
      </c>
      <c r="H61" s="34">
        <f>SUM(H37:H60)</f>
        <v>631</v>
      </c>
      <c r="I61" s="34">
        <f>SUM(I2:I60)</f>
        <v>2354</v>
      </c>
      <c r="J61" s="34">
        <f>SUM(J2:J60)</f>
        <v>4427</v>
      </c>
      <c r="K61" s="3">
        <f t="shared" si="0"/>
        <v>7412</v>
      </c>
      <c r="L61" s="1"/>
      <c r="M61" s="1"/>
      <c r="N61" s="1"/>
    </row>
    <row r="62" spans="1:14" ht="27" thickBot="1" x14ac:dyDescent="0.3">
      <c r="A62" s="19"/>
      <c r="B62" s="19"/>
      <c r="C62" s="33"/>
      <c r="D62" s="19"/>
      <c r="E62" s="19"/>
      <c r="F62" s="19"/>
      <c r="G62" s="37" t="s">
        <v>140</v>
      </c>
      <c r="H62" s="38">
        <f>H61+H35</f>
        <v>1654</v>
      </c>
      <c r="I62" s="52" t="s">
        <v>141</v>
      </c>
      <c r="J62" s="52"/>
      <c r="K62" s="1"/>
      <c r="L62" s="1"/>
      <c r="M62" s="1"/>
      <c r="N62" s="1"/>
    </row>
    <row r="63" spans="1:14" ht="15.75" thickBot="1" x14ac:dyDescent="0.3">
      <c r="A63" s="4"/>
      <c r="B63" s="35"/>
      <c r="C63" s="36"/>
      <c r="D63" s="35"/>
      <c r="E63" s="4"/>
      <c r="F63" s="5"/>
      <c r="G63" s="39"/>
      <c r="H63" s="19"/>
      <c r="K63" s="3"/>
      <c r="L63" s="1"/>
      <c r="M63" s="1"/>
      <c r="N63" s="1"/>
    </row>
    <row r="64" spans="1:14" ht="27" thickBot="1" x14ac:dyDescent="0.3">
      <c r="A64" s="1"/>
      <c r="B64" s="1"/>
      <c r="C64" s="2"/>
      <c r="D64" s="1"/>
      <c r="E64" s="1"/>
      <c r="F64" s="1"/>
      <c r="G64" s="40" t="s">
        <v>134</v>
      </c>
      <c r="H64" s="40">
        <f>H62+I61+J61</f>
        <v>8435</v>
      </c>
      <c r="I64" s="4"/>
      <c r="J64" s="4"/>
      <c r="K64" s="1"/>
      <c r="L64" s="1"/>
      <c r="M64" s="1"/>
      <c r="N64" s="1"/>
    </row>
    <row r="65" spans="1:14" ht="15.75" thickBot="1" x14ac:dyDescent="0.3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thickBot="1" x14ac:dyDescent="0.3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thickBot="1" x14ac:dyDescent="0.3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thickBot="1" x14ac:dyDescent="0.3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thickBot="1" x14ac:dyDescent="0.3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 x14ac:dyDescent="0.3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Bot="1" x14ac:dyDescent="0.3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thickBot="1" x14ac:dyDescent="0.3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thickBot="1" x14ac:dyDescent="0.3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thickBot="1" x14ac:dyDescent="0.3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thickBot="1" x14ac:dyDescent="0.3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thickBot="1" x14ac:dyDescent="0.3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thickBot="1" x14ac:dyDescent="0.3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thickBot="1" x14ac:dyDescent="0.3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thickBot="1" x14ac:dyDescent="0.3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thickBot="1" x14ac:dyDescent="0.3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thickBot="1" x14ac:dyDescent="0.3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thickBot="1" x14ac:dyDescent="0.3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thickBot="1" x14ac:dyDescent="0.3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thickBot="1" x14ac:dyDescent="0.3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thickBot="1" x14ac:dyDescent="0.3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thickBot="1" x14ac:dyDescent="0.3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thickBot="1" x14ac:dyDescent="0.3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thickBot="1" x14ac:dyDescent="0.3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 thickBot="1" x14ac:dyDescent="0.3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thickBot="1" x14ac:dyDescent="0.3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thickBot="1" x14ac:dyDescent="0.3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thickBot="1" x14ac:dyDescent="0.3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thickBot="1" x14ac:dyDescent="0.3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thickBot="1" x14ac:dyDescent="0.3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thickBot="1" x14ac:dyDescent="0.3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thickBot="1" x14ac:dyDescent="0.3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thickBot="1" x14ac:dyDescent="0.3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 thickBot="1" x14ac:dyDescent="0.3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 thickBot="1" x14ac:dyDescent="0.3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 thickBot="1" x14ac:dyDescent="0.3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 thickBot="1" x14ac:dyDescent="0.3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 thickBot="1" x14ac:dyDescent="0.3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 thickBot="1" x14ac:dyDescent="0.3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 thickBot="1" x14ac:dyDescent="0.3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 thickBot="1" x14ac:dyDescent="0.3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 thickBot="1" x14ac:dyDescent="0.3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thickBot="1" x14ac:dyDescent="0.3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thickBot="1" x14ac:dyDescent="0.3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thickBot="1" x14ac:dyDescent="0.3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thickBot="1" x14ac:dyDescent="0.3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thickBot="1" x14ac:dyDescent="0.3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thickBot="1" x14ac:dyDescent="0.3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 thickBot="1" x14ac:dyDescent="0.3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thickBot="1" x14ac:dyDescent="0.3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 thickBot="1" x14ac:dyDescent="0.3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thickBot="1" x14ac:dyDescent="0.3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thickBot="1" x14ac:dyDescent="0.3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thickBot="1" x14ac:dyDescent="0.3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thickBot="1" x14ac:dyDescent="0.3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thickBot="1" x14ac:dyDescent="0.3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thickBot="1" x14ac:dyDescent="0.3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thickBot="1" x14ac:dyDescent="0.3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thickBot="1" x14ac:dyDescent="0.3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thickBot="1" x14ac:dyDescent="0.3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thickBot="1" x14ac:dyDescent="0.3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thickBot="1" x14ac:dyDescent="0.3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thickBot="1" x14ac:dyDescent="0.3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thickBot="1" x14ac:dyDescent="0.3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thickBot="1" x14ac:dyDescent="0.3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thickBot="1" x14ac:dyDescent="0.3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thickBot="1" x14ac:dyDescent="0.3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thickBot="1" x14ac:dyDescent="0.3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thickBot="1" x14ac:dyDescent="0.3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thickBot="1" x14ac:dyDescent="0.3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thickBot="1" x14ac:dyDescent="0.3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thickBot="1" x14ac:dyDescent="0.3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thickBot="1" x14ac:dyDescent="0.3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thickBot="1" x14ac:dyDescent="0.3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thickBot="1" x14ac:dyDescent="0.3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thickBot="1" x14ac:dyDescent="0.3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thickBot="1" x14ac:dyDescent="0.3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thickBot="1" x14ac:dyDescent="0.3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thickBot="1" x14ac:dyDescent="0.3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thickBot="1" x14ac:dyDescent="0.3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thickBot="1" x14ac:dyDescent="0.3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thickBot="1" x14ac:dyDescent="0.3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thickBot="1" x14ac:dyDescent="0.3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thickBot="1" x14ac:dyDescent="0.3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thickBot="1" x14ac:dyDescent="0.3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thickBot="1" x14ac:dyDescent="0.3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thickBot="1" x14ac:dyDescent="0.3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thickBot="1" x14ac:dyDescent="0.3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thickBot="1" x14ac:dyDescent="0.3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thickBot="1" x14ac:dyDescent="0.3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thickBot="1" x14ac:dyDescent="0.3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thickBot="1" x14ac:dyDescent="0.3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thickBot="1" x14ac:dyDescent="0.3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thickBot="1" x14ac:dyDescent="0.3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thickBot="1" x14ac:dyDescent="0.3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thickBot="1" x14ac:dyDescent="0.3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thickBot="1" x14ac:dyDescent="0.3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thickBot="1" x14ac:dyDescent="0.3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thickBot="1" x14ac:dyDescent="0.3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thickBot="1" x14ac:dyDescent="0.3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thickBot="1" x14ac:dyDescent="0.3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thickBot="1" x14ac:dyDescent="0.3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thickBot="1" x14ac:dyDescent="0.3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thickBot="1" x14ac:dyDescent="0.3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thickBot="1" x14ac:dyDescent="0.3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thickBot="1" x14ac:dyDescent="0.3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thickBot="1" x14ac:dyDescent="0.3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thickBot="1" x14ac:dyDescent="0.3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thickBot="1" x14ac:dyDescent="0.3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thickBot="1" x14ac:dyDescent="0.3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thickBot="1" x14ac:dyDescent="0.3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thickBot="1" x14ac:dyDescent="0.3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thickBot="1" x14ac:dyDescent="0.3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thickBot="1" x14ac:dyDescent="0.3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thickBot="1" x14ac:dyDescent="0.3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thickBot="1" x14ac:dyDescent="0.3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thickBot="1" x14ac:dyDescent="0.3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thickBot="1" x14ac:dyDescent="0.3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thickBot="1" x14ac:dyDescent="0.3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thickBot="1" x14ac:dyDescent="0.3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thickBot="1" x14ac:dyDescent="0.3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thickBot="1" x14ac:dyDescent="0.3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thickBot="1" x14ac:dyDescent="0.3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thickBot="1" x14ac:dyDescent="0.3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thickBot="1" x14ac:dyDescent="0.3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thickBot="1" x14ac:dyDescent="0.3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thickBot="1" x14ac:dyDescent="0.3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thickBot="1" x14ac:dyDescent="0.3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thickBot="1" x14ac:dyDescent="0.3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thickBot="1" x14ac:dyDescent="0.3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thickBot="1" x14ac:dyDescent="0.3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thickBot="1" x14ac:dyDescent="0.3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thickBot="1" x14ac:dyDescent="0.3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thickBot="1" x14ac:dyDescent="0.3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thickBot="1" x14ac:dyDescent="0.3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thickBot="1" x14ac:dyDescent="0.3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thickBot="1" x14ac:dyDescent="0.3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thickBot="1" x14ac:dyDescent="0.3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thickBot="1" x14ac:dyDescent="0.3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thickBot="1" x14ac:dyDescent="0.3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thickBot="1" x14ac:dyDescent="0.3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thickBot="1" x14ac:dyDescent="0.3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thickBot="1" x14ac:dyDescent="0.3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thickBot="1" x14ac:dyDescent="0.3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thickBot="1" x14ac:dyDescent="0.3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thickBot="1" x14ac:dyDescent="0.3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thickBot="1" x14ac:dyDescent="0.3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thickBot="1" x14ac:dyDescent="0.3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thickBot="1" x14ac:dyDescent="0.3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thickBot="1" x14ac:dyDescent="0.3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thickBot="1" x14ac:dyDescent="0.3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thickBot="1" x14ac:dyDescent="0.3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thickBot="1" x14ac:dyDescent="0.3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thickBot="1" x14ac:dyDescent="0.3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thickBot="1" x14ac:dyDescent="0.3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thickBot="1" x14ac:dyDescent="0.3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thickBot="1" x14ac:dyDescent="0.3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thickBot="1" x14ac:dyDescent="0.3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thickBot="1" x14ac:dyDescent="0.3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thickBot="1" x14ac:dyDescent="0.3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 thickBot="1" x14ac:dyDescent="0.3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 thickBot="1" x14ac:dyDescent="0.3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 thickBot="1" x14ac:dyDescent="0.3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 thickBot="1" x14ac:dyDescent="0.3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 thickBot="1" x14ac:dyDescent="0.3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 thickBot="1" x14ac:dyDescent="0.3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 thickBot="1" x14ac:dyDescent="0.3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 thickBot="1" x14ac:dyDescent="0.3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 thickBot="1" x14ac:dyDescent="0.3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 thickBot="1" x14ac:dyDescent="0.3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 thickBot="1" x14ac:dyDescent="0.3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 thickBot="1" x14ac:dyDescent="0.3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 thickBot="1" x14ac:dyDescent="0.3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 thickBot="1" x14ac:dyDescent="0.3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 thickBot="1" x14ac:dyDescent="0.3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 thickBot="1" x14ac:dyDescent="0.3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 thickBot="1" x14ac:dyDescent="0.3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 thickBot="1" x14ac:dyDescent="0.3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 thickBot="1" x14ac:dyDescent="0.3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 thickBot="1" x14ac:dyDescent="0.3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 thickBot="1" x14ac:dyDescent="0.3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 thickBot="1" x14ac:dyDescent="0.3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 thickBot="1" x14ac:dyDescent="0.3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 thickBot="1" x14ac:dyDescent="0.3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 thickBot="1" x14ac:dyDescent="0.3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 thickBot="1" x14ac:dyDescent="0.3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 thickBot="1" x14ac:dyDescent="0.3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 thickBot="1" x14ac:dyDescent="0.3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 thickBot="1" x14ac:dyDescent="0.3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 thickBot="1" x14ac:dyDescent="0.3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 thickBot="1" x14ac:dyDescent="0.3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 thickBot="1" x14ac:dyDescent="0.3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 thickBot="1" x14ac:dyDescent="0.3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 thickBot="1" x14ac:dyDescent="0.3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 thickBot="1" x14ac:dyDescent="0.3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 thickBot="1" x14ac:dyDescent="0.3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 thickBot="1" x14ac:dyDescent="0.3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 thickBot="1" x14ac:dyDescent="0.3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 thickBot="1" x14ac:dyDescent="0.3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 thickBot="1" x14ac:dyDescent="0.3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 thickBot="1" x14ac:dyDescent="0.3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 thickBot="1" x14ac:dyDescent="0.3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 thickBot="1" x14ac:dyDescent="0.3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 thickBot="1" x14ac:dyDescent="0.3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 thickBot="1" x14ac:dyDescent="0.3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 thickBot="1" x14ac:dyDescent="0.3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 thickBot="1" x14ac:dyDescent="0.3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 thickBot="1" x14ac:dyDescent="0.3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 thickBot="1" x14ac:dyDescent="0.3">
      <c r="A273" s="1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 thickBot="1" x14ac:dyDescent="0.3">
      <c r="A274" s="1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 thickBot="1" x14ac:dyDescent="0.3">
      <c r="A275" s="1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 thickBot="1" x14ac:dyDescent="0.3">
      <c r="A276" s="1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 thickBot="1" x14ac:dyDescent="0.3">
      <c r="A277" s="1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 thickBot="1" x14ac:dyDescent="0.3">
      <c r="A278" s="1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 thickBot="1" x14ac:dyDescent="0.3">
      <c r="A279" s="1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 thickBot="1" x14ac:dyDescent="0.3">
      <c r="A280" s="1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 thickBot="1" x14ac:dyDescent="0.3">
      <c r="A281" s="1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 thickBot="1" x14ac:dyDescent="0.3">
      <c r="A282" s="1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 thickBot="1" x14ac:dyDescent="0.3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 thickBot="1" x14ac:dyDescent="0.3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 thickBot="1" x14ac:dyDescent="0.3">
      <c r="A285" s="1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 thickBot="1" x14ac:dyDescent="0.3">
      <c r="A286" s="1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 thickBot="1" x14ac:dyDescent="0.3">
      <c r="A287" s="1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 thickBot="1" x14ac:dyDescent="0.3">
      <c r="A288" s="1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 thickBot="1" x14ac:dyDescent="0.3">
      <c r="A289" s="1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 thickBot="1" x14ac:dyDescent="0.3">
      <c r="A290" s="1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 thickBot="1" x14ac:dyDescent="0.3">
      <c r="A291" s="1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 thickBot="1" x14ac:dyDescent="0.3">
      <c r="A292" s="1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 thickBot="1" x14ac:dyDescent="0.3">
      <c r="A293" s="1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 thickBot="1" x14ac:dyDescent="0.3">
      <c r="A294" s="1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 thickBot="1" x14ac:dyDescent="0.3">
      <c r="A295" s="1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 thickBot="1" x14ac:dyDescent="0.3">
      <c r="A296" s="1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 thickBot="1" x14ac:dyDescent="0.3">
      <c r="A297" s="1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 thickBot="1" x14ac:dyDescent="0.3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 thickBot="1" x14ac:dyDescent="0.3">
      <c r="A299" s="1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 thickBot="1" x14ac:dyDescent="0.3">
      <c r="A300" s="1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 thickBot="1" x14ac:dyDescent="0.3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 thickBot="1" x14ac:dyDescent="0.3">
      <c r="A302" s="1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 thickBot="1" x14ac:dyDescent="0.3">
      <c r="A303" s="1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 thickBot="1" x14ac:dyDescent="0.3">
      <c r="A304" s="1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 thickBot="1" x14ac:dyDescent="0.3">
      <c r="A305" s="1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 thickBot="1" x14ac:dyDescent="0.3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.75" thickBot="1" x14ac:dyDescent="0.3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75" thickBot="1" x14ac:dyDescent="0.3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 thickBot="1" x14ac:dyDescent="0.3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.75" thickBot="1" x14ac:dyDescent="0.3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.75" thickBot="1" x14ac:dyDescent="0.3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.75" thickBot="1" x14ac:dyDescent="0.3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75" thickBot="1" x14ac:dyDescent="0.3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.75" thickBot="1" x14ac:dyDescent="0.3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75" thickBot="1" x14ac:dyDescent="0.3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75" thickBot="1" x14ac:dyDescent="0.3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.75" thickBot="1" x14ac:dyDescent="0.3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75" thickBot="1" x14ac:dyDescent="0.3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.75" thickBot="1" x14ac:dyDescent="0.3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 thickBot="1" x14ac:dyDescent="0.3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.75" thickBot="1" x14ac:dyDescent="0.3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.75" thickBot="1" x14ac:dyDescent="0.3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 thickBot="1" x14ac:dyDescent="0.3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 thickBot="1" x14ac:dyDescent="0.3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 thickBot="1" x14ac:dyDescent="0.3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 thickBot="1" x14ac:dyDescent="0.3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 thickBot="1" x14ac:dyDescent="0.3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.75" thickBot="1" x14ac:dyDescent="0.3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.75" thickBot="1" x14ac:dyDescent="0.3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 thickBot="1" x14ac:dyDescent="0.3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.75" thickBot="1" x14ac:dyDescent="0.3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 thickBot="1" x14ac:dyDescent="0.3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 thickBot="1" x14ac:dyDescent="0.3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 thickBot="1" x14ac:dyDescent="0.3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 thickBot="1" x14ac:dyDescent="0.3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 thickBot="1" x14ac:dyDescent="0.3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 thickBot="1" x14ac:dyDescent="0.3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.75" thickBot="1" x14ac:dyDescent="0.3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.75" thickBot="1" x14ac:dyDescent="0.3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.75" thickBot="1" x14ac:dyDescent="0.3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.75" thickBot="1" x14ac:dyDescent="0.3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 thickBot="1" x14ac:dyDescent="0.3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75" thickBot="1" x14ac:dyDescent="0.3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.75" thickBot="1" x14ac:dyDescent="0.3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.75" thickBot="1" x14ac:dyDescent="0.3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.75" thickBot="1" x14ac:dyDescent="0.3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.75" thickBot="1" x14ac:dyDescent="0.3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75" thickBot="1" x14ac:dyDescent="0.3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75" thickBot="1" x14ac:dyDescent="0.3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75" thickBot="1" x14ac:dyDescent="0.3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75" thickBot="1" x14ac:dyDescent="0.3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75" thickBot="1" x14ac:dyDescent="0.3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75" thickBot="1" x14ac:dyDescent="0.3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.75" thickBot="1" x14ac:dyDescent="0.3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.75" thickBot="1" x14ac:dyDescent="0.3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.75" thickBot="1" x14ac:dyDescent="0.3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.75" thickBot="1" x14ac:dyDescent="0.3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.75" thickBot="1" x14ac:dyDescent="0.3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.75" thickBot="1" x14ac:dyDescent="0.3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 thickBot="1" x14ac:dyDescent="0.3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.75" thickBot="1" x14ac:dyDescent="0.3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.75" thickBot="1" x14ac:dyDescent="0.3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.75" thickBot="1" x14ac:dyDescent="0.3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75" thickBot="1" x14ac:dyDescent="0.3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 thickBot="1" x14ac:dyDescent="0.3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75" thickBot="1" x14ac:dyDescent="0.3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 thickBot="1" x14ac:dyDescent="0.3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 thickBot="1" x14ac:dyDescent="0.3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75" thickBot="1" x14ac:dyDescent="0.3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75" thickBot="1" x14ac:dyDescent="0.3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75" thickBot="1" x14ac:dyDescent="0.3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.75" thickBot="1" x14ac:dyDescent="0.3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.75" thickBot="1" x14ac:dyDescent="0.3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75" thickBot="1" x14ac:dyDescent="0.3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75" thickBot="1" x14ac:dyDescent="0.3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75" thickBot="1" x14ac:dyDescent="0.3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75" thickBot="1" x14ac:dyDescent="0.3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75" thickBot="1" x14ac:dyDescent="0.3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75" thickBot="1" x14ac:dyDescent="0.3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75" thickBot="1" x14ac:dyDescent="0.3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.75" thickBot="1" x14ac:dyDescent="0.3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.75" thickBot="1" x14ac:dyDescent="0.3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.75" thickBot="1" x14ac:dyDescent="0.3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75" thickBot="1" x14ac:dyDescent="0.3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.75" thickBot="1" x14ac:dyDescent="0.3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75" thickBot="1" x14ac:dyDescent="0.3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75" thickBot="1" x14ac:dyDescent="0.3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75" thickBot="1" x14ac:dyDescent="0.3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75" thickBot="1" x14ac:dyDescent="0.3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75" thickBot="1" x14ac:dyDescent="0.3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75" thickBot="1" x14ac:dyDescent="0.3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75" thickBot="1" x14ac:dyDescent="0.3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75" thickBot="1" x14ac:dyDescent="0.3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75" thickBot="1" x14ac:dyDescent="0.3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 thickBot="1" x14ac:dyDescent="0.3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 thickBot="1" x14ac:dyDescent="0.3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75" thickBot="1" x14ac:dyDescent="0.3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75" thickBot="1" x14ac:dyDescent="0.3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75" thickBot="1" x14ac:dyDescent="0.3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75" thickBot="1" x14ac:dyDescent="0.3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75" thickBot="1" x14ac:dyDescent="0.3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75" thickBot="1" x14ac:dyDescent="0.3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75" thickBot="1" x14ac:dyDescent="0.3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75" thickBot="1" x14ac:dyDescent="0.3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 thickBot="1" x14ac:dyDescent="0.3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 thickBot="1" x14ac:dyDescent="0.3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 thickBot="1" x14ac:dyDescent="0.3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 thickBot="1" x14ac:dyDescent="0.3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 thickBot="1" x14ac:dyDescent="0.3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 thickBot="1" x14ac:dyDescent="0.3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 thickBot="1" x14ac:dyDescent="0.3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.75" thickBot="1" x14ac:dyDescent="0.3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75" thickBot="1" x14ac:dyDescent="0.3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.75" thickBot="1" x14ac:dyDescent="0.3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.75" thickBot="1" x14ac:dyDescent="0.3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75" thickBot="1" x14ac:dyDescent="0.3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75" thickBot="1" x14ac:dyDescent="0.3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75" thickBot="1" x14ac:dyDescent="0.3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75" thickBot="1" x14ac:dyDescent="0.3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75" thickBot="1" x14ac:dyDescent="0.3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75" thickBot="1" x14ac:dyDescent="0.3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.75" thickBot="1" x14ac:dyDescent="0.3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.75" thickBot="1" x14ac:dyDescent="0.3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.75" thickBot="1" x14ac:dyDescent="0.3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.75" thickBot="1" x14ac:dyDescent="0.3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.75" thickBot="1" x14ac:dyDescent="0.3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75" thickBot="1" x14ac:dyDescent="0.3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75" thickBot="1" x14ac:dyDescent="0.3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75" thickBot="1" x14ac:dyDescent="0.3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75" thickBot="1" x14ac:dyDescent="0.3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75" thickBot="1" x14ac:dyDescent="0.3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.75" thickBot="1" x14ac:dyDescent="0.3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.75" thickBot="1" x14ac:dyDescent="0.3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.75" thickBot="1" x14ac:dyDescent="0.3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.75" thickBot="1" x14ac:dyDescent="0.3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.75" thickBot="1" x14ac:dyDescent="0.3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.75" thickBot="1" x14ac:dyDescent="0.3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.75" thickBot="1" x14ac:dyDescent="0.3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.75" thickBot="1" x14ac:dyDescent="0.3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.75" thickBot="1" x14ac:dyDescent="0.3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75" thickBot="1" x14ac:dyDescent="0.3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75" thickBot="1" x14ac:dyDescent="0.3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75" thickBot="1" x14ac:dyDescent="0.3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75" thickBot="1" x14ac:dyDescent="0.3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75" thickBot="1" x14ac:dyDescent="0.3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.75" thickBot="1" x14ac:dyDescent="0.3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75" thickBot="1" x14ac:dyDescent="0.3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.75" thickBot="1" x14ac:dyDescent="0.3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 thickBot="1" x14ac:dyDescent="0.3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75" thickBot="1" x14ac:dyDescent="0.3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75" thickBot="1" x14ac:dyDescent="0.3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.75" thickBot="1" x14ac:dyDescent="0.3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.75" thickBot="1" x14ac:dyDescent="0.3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 thickBot="1" x14ac:dyDescent="0.3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75" thickBot="1" x14ac:dyDescent="0.3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.75" thickBot="1" x14ac:dyDescent="0.3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.75" thickBot="1" x14ac:dyDescent="0.3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.75" thickBot="1" x14ac:dyDescent="0.3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75" thickBot="1" x14ac:dyDescent="0.3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.75" thickBot="1" x14ac:dyDescent="0.3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.75" thickBot="1" x14ac:dyDescent="0.3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 thickBot="1" x14ac:dyDescent="0.3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.75" thickBot="1" x14ac:dyDescent="0.3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75" thickBot="1" x14ac:dyDescent="0.3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75" thickBot="1" x14ac:dyDescent="0.3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.75" thickBot="1" x14ac:dyDescent="0.3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75" thickBot="1" x14ac:dyDescent="0.3">
      <c r="A467" s="1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 thickBot="1" x14ac:dyDescent="0.3">
      <c r="A468" s="1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.75" thickBot="1" x14ac:dyDescent="0.3">
      <c r="A469" s="1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.75" thickBot="1" x14ac:dyDescent="0.3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.75" thickBot="1" x14ac:dyDescent="0.3">
      <c r="A471" s="1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.75" thickBot="1" x14ac:dyDescent="0.3">
      <c r="A472" s="1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75" thickBot="1" x14ac:dyDescent="0.3">
      <c r="A473" s="1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.75" thickBot="1" x14ac:dyDescent="0.3">
      <c r="A474" s="1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.75" thickBot="1" x14ac:dyDescent="0.3">
      <c r="A475" s="1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.75" thickBot="1" x14ac:dyDescent="0.3">
      <c r="A476" s="1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 thickBot="1" x14ac:dyDescent="0.3">
      <c r="A477" s="1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75" thickBot="1" x14ac:dyDescent="0.3">
      <c r="A478" s="1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.75" thickBot="1" x14ac:dyDescent="0.3">
      <c r="A479" s="1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75" thickBot="1" x14ac:dyDescent="0.3">
      <c r="A480" s="1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75" thickBot="1" x14ac:dyDescent="0.3">
      <c r="A481" s="1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75" thickBot="1" x14ac:dyDescent="0.3">
      <c r="A482" s="1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75" thickBot="1" x14ac:dyDescent="0.3">
      <c r="A483" s="1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.75" thickBot="1" x14ac:dyDescent="0.3">
      <c r="A484" s="1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75" thickBot="1" x14ac:dyDescent="0.3">
      <c r="A485" s="1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.75" thickBot="1" x14ac:dyDescent="0.3">
      <c r="A486" s="1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.75" thickBot="1" x14ac:dyDescent="0.3">
      <c r="A487" s="1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.75" thickBot="1" x14ac:dyDescent="0.3">
      <c r="A488" s="1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.75" thickBot="1" x14ac:dyDescent="0.3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.75" thickBot="1" x14ac:dyDescent="0.3">
      <c r="A490" s="1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.75" thickBot="1" x14ac:dyDescent="0.3">
      <c r="A491" s="1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 thickBot="1" x14ac:dyDescent="0.3">
      <c r="A492" s="1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.75" thickBot="1" x14ac:dyDescent="0.3">
      <c r="A493" s="1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.75" thickBot="1" x14ac:dyDescent="0.3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.75" thickBot="1" x14ac:dyDescent="0.3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.75" thickBot="1" x14ac:dyDescent="0.3">
      <c r="A496" s="1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.75" thickBot="1" x14ac:dyDescent="0.3">
      <c r="A497" s="1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.75" thickBot="1" x14ac:dyDescent="0.3">
      <c r="A498" s="1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.75" thickBot="1" x14ac:dyDescent="0.3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.75" thickBot="1" x14ac:dyDescent="0.3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.75" thickBot="1" x14ac:dyDescent="0.3">
      <c r="A501" s="1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.75" thickBot="1" x14ac:dyDescent="0.3">
      <c r="A502" s="1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.75" thickBot="1" x14ac:dyDescent="0.3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.75" thickBot="1" x14ac:dyDescent="0.3">
      <c r="A504" s="1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75" thickBot="1" x14ac:dyDescent="0.3">
      <c r="A505" s="1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 thickBot="1" x14ac:dyDescent="0.3">
      <c r="A506" s="1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 thickBot="1" x14ac:dyDescent="0.3">
      <c r="A507" s="1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.75" thickBot="1" x14ac:dyDescent="0.3">
      <c r="A508" s="1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.75" thickBot="1" x14ac:dyDescent="0.3">
      <c r="A509" s="1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.75" thickBot="1" x14ac:dyDescent="0.3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.75" thickBot="1" x14ac:dyDescent="0.3">
      <c r="A511" s="1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.75" thickBot="1" x14ac:dyDescent="0.3">
      <c r="A512" s="1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 thickBot="1" x14ac:dyDescent="0.3">
      <c r="A513" s="1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.75" thickBot="1" x14ac:dyDescent="0.3">
      <c r="A514" s="1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.75" thickBot="1" x14ac:dyDescent="0.3">
      <c r="A515" s="1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.75" thickBot="1" x14ac:dyDescent="0.3">
      <c r="A516" s="1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.75" thickBot="1" x14ac:dyDescent="0.3">
      <c r="A517" s="1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.75" thickBot="1" x14ac:dyDescent="0.3">
      <c r="A518" s="1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 thickBot="1" x14ac:dyDescent="0.3">
      <c r="A519" s="1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.75" thickBot="1" x14ac:dyDescent="0.3">
      <c r="A520" s="1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75" thickBot="1" x14ac:dyDescent="0.3">
      <c r="A521" s="1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75" thickBot="1" x14ac:dyDescent="0.3">
      <c r="A522" s="1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.75" thickBot="1" x14ac:dyDescent="0.3">
      <c r="A523" s="1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.75" thickBot="1" x14ac:dyDescent="0.3">
      <c r="A524" s="1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.75" thickBot="1" x14ac:dyDescent="0.3">
      <c r="A525" s="1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.75" thickBot="1" x14ac:dyDescent="0.3">
      <c r="A526" s="1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75" thickBot="1" x14ac:dyDescent="0.3">
      <c r="A527" s="1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.75" thickBot="1" x14ac:dyDescent="0.3">
      <c r="A528" s="1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.75" thickBot="1" x14ac:dyDescent="0.3">
      <c r="A529" s="1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.75" thickBot="1" x14ac:dyDescent="0.3">
      <c r="A530" s="1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.75" thickBot="1" x14ac:dyDescent="0.3">
      <c r="A531" s="1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.75" thickBot="1" x14ac:dyDescent="0.3">
      <c r="A532" s="1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75" thickBot="1" x14ac:dyDescent="0.3">
      <c r="A533" s="1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.75" thickBot="1" x14ac:dyDescent="0.3">
      <c r="A534" s="1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 thickBot="1" x14ac:dyDescent="0.3">
      <c r="A535" s="1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 thickBot="1" x14ac:dyDescent="0.3">
      <c r="A536" s="1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 thickBot="1" x14ac:dyDescent="0.3">
      <c r="A537" s="1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 thickBot="1" x14ac:dyDescent="0.3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 thickBot="1" x14ac:dyDescent="0.3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 thickBot="1" x14ac:dyDescent="0.3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 thickBot="1" x14ac:dyDescent="0.3">
      <c r="A541" s="1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 thickBot="1" x14ac:dyDescent="0.3">
      <c r="A542" s="1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 thickBot="1" x14ac:dyDescent="0.3">
      <c r="A543" s="1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 thickBot="1" x14ac:dyDescent="0.3">
      <c r="A544" s="1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 thickBot="1" x14ac:dyDescent="0.3">
      <c r="A545" s="1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.75" thickBot="1" x14ac:dyDescent="0.3">
      <c r="A546" s="1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 thickBot="1" x14ac:dyDescent="0.3">
      <c r="A547" s="1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 thickBot="1" x14ac:dyDescent="0.3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 thickBot="1" x14ac:dyDescent="0.3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 thickBot="1" x14ac:dyDescent="0.3">
      <c r="A550" s="1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.75" thickBot="1" x14ac:dyDescent="0.3">
      <c r="A551" s="1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.75" thickBot="1" x14ac:dyDescent="0.3">
      <c r="A552" s="1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.75" thickBot="1" x14ac:dyDescent="0.3">
      <c r="A553" s="1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.75" thickBot="1" x14ac:dyDescent="0.3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.75" thickBot="1" x14ac:dyDescent="0.3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.75" thickBot="1" x14ac:dyDescent="0.3">
      <c r="A556" s="1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.75" thickBot="1" x14ac:dyDescent="0.3">
      <c r="A557" s="1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.75" thickBot="1" x14ac:dyDescent="0.3">
      <c r="A558" s="1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.75" thickBot="1" x14ac:dyDescent="0.3">
      <c r="A559" s="1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.75" thickBot="1" x14ac:dyDescent="0.3">
      <c r="A560" s="1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.75" thickBot="1" x14ac:dyDescent="0.3">
      <c r="A561" s="1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75" thickBot="1" x14ac:dyDescent="0.3">
      <c r="A562" s="1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75" thickBot="1" x14ac:dyDescent="0.3">
      <c r="A563" s="1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 thickBot="1" x14ac:dyDescent="0.3">
      <c r="A564" s="1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75" thickBot="1" x14ac:dyDescent="0.3">
      <c r="A565" s="1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75" thickBot="1" x14ac:dyDescent="0.3">
      <c r="A566" s="1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75" thickBot="1" x14ac:dyDescent="0.3">
      <c r="A567" s="1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75" thickBot="1" x14ac:dyDescent="0.3">
      <c r="A568" s="1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75" thickBot="1" x14ac:dyDescent="0.3">
      <c r="A569" s="1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75" thickBot="1" x14ac:dyDescent="0.3">
      <c r="A570" s="1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75" thickBot="1" x14ac:dyDescent="0.3">
      <c r="A571" s="1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75" thickBot="1" x14ac:dyDescent="0.3">
      <c r="A572" s="1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 thickBot="1" x14ac:dyDescent="0.3">
      <c r="A573" s="1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 thickBot="1" x14ac:dyDescent="0.3">
      <c r="A574" s="1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75" thickBot="1" x14ac:dyDescent="0.3">
      <c r="A575" s="1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.75" thickBot="1" x14ac:dyDescent="0.3">
      <c r="A576" s="1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.75" thickBot="1" x14ac:dyDescent="0.3">
      <c r="A577" s="1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.75" thickBot="1" x14ac:dyDescent="0.3">
      <c r="A578" s="1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.75" thickBot="1" x14ac:dyDescent="0.3">
      <c r="A579" s="1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.75" thickBot="1" x14ac:dyDescent="0.3">
      <c r="A580" s="1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.75" thickBot="1" x14ac:dyDescent="0.3">
      <c r="A581" s="1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.75" thickBot="1" x14ac:dyDescent="0.3">
      <c r="A582" s="1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75" thickBot="1" x14ac:dyDescent="0.3">
      <c r="A583" s="1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.75" thickBot="1" x14ac:dyDescent="0.3">
      <c r="A584" s="1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75" thickBot="1" x14ac:dyDescent="0.3">
      <c r="A585" s="1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.75" thickBot="1" x14ac:dyDescent="0.3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75" thickBot="1" x14ac:dyDescent="0.3">
      <c r="A587" s="1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75" thickBot="1" x14ac:dyDescent="0.3">
      <c r="A588" s="1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 thickBot="1" x14ac:dyDescent="0.3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75" thickBot="1" x14ac:dyDescent="0.3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75" thickBot="1" x14ac:dyDescent="0.3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75" thickBot="1" x14ac:dyDescent="0.3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75" thickBot="1" x14ac:dyDescent="0.3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75" thickBot="1" x14ac:dyDescent="0.3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75" thickBot="1" x14ac:dyDescent="0.3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75" thickBot="1" x14ac:dyDescent="0.3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75" thickBot="1" x14ac:dyDescent="0.3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75" thickBot="1" x14ac:dyDescent="0.3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75" thickBot="1" x14ac:dyDescent="0.3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75" thickBot="1" x14ac:dyDescent="0.3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 thickBot="1" x14ac:dyDescent="0.3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 thickBot="1" x14ac:dyDescent="0.3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75" thickBot="1" x14ac:dyDescent="0.3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75" thickBot="1" x14ac:dyDescent="0.3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75" thickBot="1" x14ac:dyDescent="0.3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75" thickBot="1" x14ac:dyDescent="0.3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75" thickBot="1" x14ac:dyDescent="0.3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75" thickBot="1" x14ac:dyDescent="0.3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75" thickBot="1" x14ac:dyDescent="0.3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75" thickBot="1" x14ac:dyDescent="0.3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75" thickBot="1" x14ac:dyDescent="0.3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75" thickBot="1" x14ac:dyDescent="0.3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75" thickBot="1" x14ac:dyDescent="0.3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 thickBot="1" x14ac:dyDescent="0.3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 thickBot="1" x14ac:dyDescent="0.3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 thickBot="1" x14ac:dyDescent="0.3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75" thickBot="1" x14ac:dyDescent="0.3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75" thickBot="1" x14ac:dyDescent="0.3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75" thickBot="1" x14ac:dyDescent="0.3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75" thickBot="1" x14ac:dyDescent="0.3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75" thickBot="1" x14ac:dyDescent="0.3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.75" thickBot="1" x14ac:dyDescent="0.3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75" thickBot="1" x14ac:dyDescent="0.3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75" thickBot="1" x14ac:dyDescent="0.3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.75" thickBot="1" x14ac:dyDescent="0.3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75" thickBot="1" x14ac:dyDescent="0.3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75" thickBot="1" x14ac:dyDescent="0.3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75" thickBot="1" x14ac:dyDescent="0.3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75" thickBot="1" x14ac:dyDescent="0.3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75" thickBot="1" x14ac:dyDescent="0.3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.75" thickBot="1" x14ac:dyDescent="0.3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.75" thickBot="1" x14ac:dyDescent="0.3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.75" thickBot="1" x14ac:dyDescent="0.3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75" thickBot="1" x14ac:dyDescent="0.3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75" thickBot="1" x14ac:dyDescent="0.3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75" thickBot="1" x14ac:dyDescent="0.3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.75" thickBot="1" x14ac:dyDescent="0.3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.75" thickBot="1" x14ac:dyDescent="0.3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.75" thickBot="1" x14ac:dyDescent="0.3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.75" thickBot="1" x14ac:dyDescent="0.3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.75" thickBot="1" x14ac:dyDescent="0.3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75" thickBot="1" x14ac:dyDescent="0.3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75" thickBot="1" x14ac:dyDescent="0.3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 thickBot="1" x14ac:dyDescent="0.3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 thickBot="1" x14ac:dyDescent="0.3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 thickBot="1" x14ac:dyDescent="0.3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 thickBot="1" x14ac:dyDescent="0.3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 thickBot="1" x14ac:dyDescent="0.3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 thickBot="1" x14ac:dyDescent="0.3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 thickBot="1" x14ac:dyDescent="0.3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 thickBot="1" x14ac:dyDescent="0.3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.75" thickBot="1" x14ac:dyDescent="0.3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.75" thickBot="1" x14ac:dyDescent="0.3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.75" thickBot="1" x14ac:dyDescent="0.3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.75" thickBot="1" x14ac:dyDescent="0.3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 thickBot="1" x14ac:dyDescent="0.3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 thickBot="1" x14ac:dyDescent="0.3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 thickBot="1" x14ac:dyDescent="0.3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 thickBot="1" x14ac:dyDescent="0.3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.75" thickBot="1" x14ac:dyDescent="0.3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.75" thickBot="1" x14ac:dyDescent="0.3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.75" thickBot="1" x14ac:dyDescent="0.3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 thickBot="1" x14ac:dyDescent="0.3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 thickBot="1" x14ac:dyDescent="0.3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.75" thickBot="1" x14ac:dyDescent="0.3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 thickBot="1" x14ac:dyDescent="0.3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 thickBot="1" x14ac:dyDescent="0.3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 thickBot="1" x14ac:dyDescent="0.3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.75" thickBot="1" x14ac:dyDescent="0.3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 thickBot="1" x14ac:dyDescent="0.3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 thickBot="1" x14ac:dyDescent="0.3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 thickBot="1" x14ac:dyDescent="0.3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 thickBot="1" x14ac:dyDescent="0.3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 thickBot="1" x14ac:dyDescent="0.3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 thickBot="1" x14ac:dyDescent="0.3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 thickBot="1" x14ac:dyDescent="0.3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.75" thickBot="1" x14ac:dyDescent="0.3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.75" thickBot="1" x14ac:dyDescent="0.3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5.75" thickBot="1" x14ac:dyDescent="0.3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5.75" thickBot="1" x14ac:dyDescent="0.3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.75" thickBot="1" x14ac:dyDescent="0.3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.75" thickBot="1" x14ac:dyDescent="0.3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 thickBot="1" x14ac:dyDescent="0.3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.75" thickBot="1" x14ac:dyDescent="0.3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 thickBot="1" x14ac:dyDescent="0.3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 thickBot="1" x14ac:dyDescent="0.3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.75" thickBot="1" x14ac:dyDescent="0.3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.75" thickBot="1" x14ac:dyDescent="0.3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.75" thickBot="1" x14ac:dyDescent="0.3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.75" thickBot="1" x14ac:dyDescent="0.3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.75" thickBot="1" x14ac:dyDescent="0.3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.75" thickBot="1" x14ac:dyDescent="0.3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.75" thickBot="1" x14ac:dyDescent="0.3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.75" thickBot="1" x14ac:dyDescent="0.3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.75" thickBot="1" x14ac:dyDescent="0.3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.75" thickBot="1" x14ac:dyDescent="0.3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.75" thickBot="1" x14ac:dyDescent="0.3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.75" thickBot="1" x14ac:dyDescent="0.3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.75" thickBot="1" x14ac:dyDescent="0.3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5.75" thickBot="1" x14ac:dyDescent="0.3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.75" thickBot="1" x14ac:dyDescent="0.3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.75" thickBot="1" x14ac:dyDescent="0.3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.75" thickBot="1" x14ac:dyDescent="0.3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.75" thickBot="1" x14ac:dyDescent="0.3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.75" thickBot="1" x14ac:dyDescent="0.3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.75" thickBot="1" x14ac:dyDescent="0.3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.75" thickBot="1" x14ac:dyDescent="0.3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.75" thickBot="1" x14ac:dyDescent="0.3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.75" thickBot="1" x14ac:dyDescent="0.3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.75" thickBot="1" x14ac:dyDescent="0.3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.75" thickBot="1" x14ac:dyDescent="0.3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.75" thickBot="1" x14ac:dyDescent="0.3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.75" thickBot="1" x14ac:dyDescent="0.3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.75" thickBot="1" x14ac:dyDescent="0.3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.75" thickBot="1" x14ac:dyDescent="0.3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.75" thickBot="1" x14ac:dyDescent="0.3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 thickBot="1" x14ac:dyDescent="0.3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5.75" thickBot="1" x14ac:dyDescent="0.3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.75" thickBot="1" x14ac:dyDescent="0.3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.75" thickBot="1" x14ac:dyDescent="0.3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.75" thickBot="1" x14ac:dyDescent="0.3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.75" thickBot="1" x14ac:dyDescent="0.3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.75" thickBot="1" x14ac:dyDescent="0.3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5.75" thickBot="1" x14ac:dyDescent="0.3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5.75" thickBot="1" x14ac:dyDescent="0.3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.75" thickBot="1" x14ac:dyDescent="0.3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.75" thickBot="1" x14ac:dyDescent="0.3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5.75" thickBot="1" x14ac:dyDescent="0.3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5.75" thickBot="1" x14ac:dyDescent="0.3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.75" thickBot="1" x14ac:dyDescent="0.3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.75" thickBot="1" x14ac:dyDescent="0.3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.75" thickBot="1" x14ac:dyDescent="0.3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5.75" thickBot="1" x14ac:dyDescent="0.3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.75" thickBot="1" x14ac:dyDescent="0.3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.75" thickBot="1" x14ac:dyDescent="0.3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.75" thickBot="1" x14ac:dyDescent="0.3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.75" thickBot="1" x14ac:dyDescent="0.3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.75" thickBot="1" x14ac:dyDescent="0.3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.75" thickBot="1" x14ac:dyDescent="0.3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.75" thickBot="1" x14ac:dyDescent="0.3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.75" thickBot="1" x14ac:dyDescent="0.3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.75" thickBot="1" x14ac:dyDescent="0.3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.75" thickBot="1" x14ac:dyDescent="0.3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.75" thickBot="1" x14ac:dyDescent="0.3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.75" thickBot="1" x14ac:dyDescent="0.3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.75" thickBot="1" x14ac:dyDescent="0.3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.75" thickBot="1" x14ac:dyDescent="0.3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.75" thickBot="1" x14ac:dyDescent="0.3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.75" thickBot="1" x14ac:dyDescent="0.3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.75" thickBot="1" x14ac:dyDescent="0.3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.75" thickBot="1" x14ac:dyDescent="0.3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.75" thickBot="1" x14ac:dyDescent="0.3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.75" thickBot="1" x14ac:dyDescent="0.3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.75" thickBot="1" x14ac:dyDescent="0.3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.75" thickBot="1" x14ac:dyDescent="0.3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.75" thickBot="1" x14ac:dyDescent="0.3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5.75" thickBot="1" x14ac:dyDescent="0.3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.75" thickBot="1" x14ac:dyDescent="0.3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.75" thickBot="1" x14ac:dyDescent="0.3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.75" thickBot="1" x14ac:dyDescent="0.3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.75" thickBot="1" x14ac:dyDescent="0.3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.75" thickBot="1" x14ac:dyDescent="0.3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.75" thickBot="1" x14ac:dyDescent="0.3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.75" thickBot="1" x14ac:dyDescent="0.3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.75" thickBot="1" x14ac:dyDescent="0.3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.75" thickBot="1" x14ac:dyDescent="0.3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.75" thickBot="1" x14ac:dyDescent="0.3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 thickBot="1" x14ac:dyDescent="0.3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.75" thickBot="1" x14ac:dyDescent="0.3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.75" thickBot="1" x14ac:dyDescent="0.3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.75" thickBot="1" x14ac:dyDescent="0.3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.75" thickBot="1" x14ac:dyDescent="0.3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.75" thickBot="1" x14ac:dyDescent="0.3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5.75" thickBot="1" x14ac:dyDescent="0.3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.75" thickBot="1" x14ac:dyDescent="0.3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.75" thickBot="1" x14ac:dyDescent="0.3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.75" thickBot="1" x14ac:dyDescent="0.3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.75" thickBot="1" x14ac:dyDescent="0.3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.75" thickBot="1" x14ac:dyDescent="0.3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.75" thickBot="1" x14ac:dyDescent="0.3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.75" thickBot="1" x14ac:dyDescent="0.3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5.75" thickBot="1" x14ac:dyDescent="0.3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.75" thickBot="1" x14ac:dyDescent="0.3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5.75" thickBot="1" x14ac:dyDescent="0.3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5.75" thickBot="1" x14ac:dyDescent="0.3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5.75" thickBot="1" x14ac:dyDescent="0.3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5.75" thickBot="1" x14ac:dyDescent="0.3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5.75" thickBot="1" x14ac:dyDescent="0.3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5.75" thickBot="1" x14ac:dyDescent="0.3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5.75" thickBot="1" x14ac:dyDescent="0.3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5.75" thickBot="1" x14ac:dyDescent="0.3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5.75" thickBot="1" x14ac:dyDescent="0.3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5.75" thickBot="1" x14ac:dyDescent="0.3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5.75" thickBot="1" x14ac:dyDescent="0.3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.75" thickBot="1" x14ac:dyDescent="0.3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.75" thickBot="1" x14ac:dyDescent="0.3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.75" thickBot="1" x14ac:dyDescent="0.3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5.75" thickBot="1" x14ac:dyDescent="0.3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5.75" thickBot="1" x14ac:dyDescent="0.3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5.75" thickBot="1" x14ac:dyDescent="0.3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5.75" thickBot="1" x14ac:dyDescent="0.3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5.75" thickBot="1" x14ac:dyDescent="0.3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5.75" thickBot="1" x14ac:dyDescent="0.3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5.75" thickBot="1" x14ac:dyDescent="0.3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5.75" thickBot="1" x14ac:dyDescent="0.3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.75" thickBot="1" x14ac:dyDescent="0.3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.75" thickBot="1" x14ac:dyDescent="0.3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.75" thickBot="1" x14ac:dyDescent="0.3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.75" thickBot="1" x14ac:dyDescent="0.3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.75" thickBot="1" x14ac:dyDescent="0.3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.75" thickBot="1" x14ac:dyDescent="0.3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5.75" thickBot="1" x14ac:dyDescent="0.3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.75" thickBot="1" x14ac:dyDescent="0.3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.75" thickBot="1" x14ac:dyDescent="0.3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.75" thickBot="1" x14ac:dyDescent="0.3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.75" thickBot="1" x14ac:dyDescent="0.3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.75" thickBot="1" x14ac:dyDescent="0.3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.75" thickBot="1" x14ac:dyDescent="0.3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 thickBot="1" x14ac:dyDescent="0.3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.75" thickBot="1" x14ac:dyDescent="0.3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.75" thickBot="1" x14ac:dyDescent="0.3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.75" thickBot="1" x14ac:dyDescent="0.3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5.75" thickBot="1" x14ac:dyDescent="0.3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.75" thickBot="1" x14ac:dyDescent="0.3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.75" thickBot="1" x14ac:dyDescent="0.3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.75" thickBot="1" x14ac:dyDescent="0.3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.75" thickBot="1" x14ac:dyDescent="0.3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.75" thickBot="1" x14ac:dyDescent="0.3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.75" thickBot="1" x14ac:dyDescent="0.3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.75" thickBot="1" x14ac:dyDescent="0.3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.75" thickBot="1" x14ac:dyDescent="0.3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.75" thickBot="1" x14ac:dyDescent="0.3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.75" thickBot="1" x14ac:dyDescent="0.3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.75" thickBot="1" x14ac:dyDescent="0.3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.75" thickBot="1" x14ac:dyDescent="0.3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.75" thickBot="1" x14ac:dyDescent="0.3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5.75" thickBot="1" x14ac:dyDescent="0.3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.75" thickBot="1" x14ac:dyDescent="0.3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5.75" thickBot="1" x14ac:dyDescent="0.3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5.75" thickBot="1" x14ac:dyDescent="0.3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5.75" thickBot="1" x14ac:dyDescent="0.3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5.75" thickBot="1" x14ac:dyDescent="0.3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5.75" thickBot="1" x14ac:dyDescent="0.3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5.75" thickBot="1" x14ac:dyDescent="0.3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5.75" thickBot="1" x14ac:dyDescent="0.3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.75" thickBot="1" x14ac:dyDescent="0.3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5.75" thickBot="1" x14ac:dyDescent="0.3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5.75" thickBot="1" x14ac:dyDescent="0.3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.75" thickBot="1" x14ac:dyDescent="0.3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.75" thickBot="1" x14ac:dyDescent="0.3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.75" thickBot="1" x14ac:dyDescent="0.3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.75" thickBot="1" x14ac:dyDescent="0.3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.75" thickBot="1" x14ac:dyDescent="0.3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.75" thickBot="1" x14ac:dyDescent="0.3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5.75" thickBot="1" x14ac:dyDescent="0.3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5.75" thickBot="1" x14ac:dyDescent="0.3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5.75" thickBot="1" x14ac:dyDescent="0.3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5.75" thickBot="1" x14ac:dyDescent="0.3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5.75" thickBot="1" x14ac:dyDescent="0.3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5.75" thickBot="1" x14ac:dyDescent="0.3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5.75" thickBot="1" x14ac:dyDescent="0.3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.75" thickBot="1" x14ac:dyDescent="0.3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5.75" thickBot="1" x14ac:dyDescent="0.3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5.75" thickBot="1" x14ac:dyDescent="0.3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.75" thickBot="1" x14ac:dyDescent="0.3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5.75" thickBot="1" x14ac:dyDescent="0.3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.75" thickBot="1" x14ac:dyDescent="0.3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.75" thickBot="1" x14ac:dyDescent="0.3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.75" thickBot="1" x14ac:dyDescent="0.3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 thickBot="1" x14ac:dyDescent="0.3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.75" thickBot="1" x14ac:dyDescent="0.3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.75" thickBot="1" x14ac:dyDescent="0.3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.75" thickBot="1" x14ac:dyDescent="0.3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.75" thickBot="1" x14ac:dyDescent="0.3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.75" thickBot="1" x14ac:dyDescent="0.3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.75" thickBot="1" x14ac:dyDescent="0.3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.75" thickBot="1" x14ac:dyDescent="0.3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.75" thickBot="1" x14ac:dyDescent="0.3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5.75" thickBot="1" x14ac:dyDescent="0.3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5.75" thickBot="1" x14ac:dyDescent="0.3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.75" thickBot="1" x14ac:dyDescent="0.3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.75" thickBot="1" x14ac:dyDescent="0.3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.75" thickBot="1" x14ac:dyDescent="0.3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5.75" thickBot="1" x14ac:dyDescent="0.3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.75" thickBot="1" x14ac:dyDescent="0.3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.75" thickBot="1" x14ac:dyDescent="0.3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.75" thickBot="1" x14ac:dyDescent="0.3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.75" thickBot="1" x14ac:dyDescent="0.3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.75" thickBot="1" x14ac:dyDescent="0.3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5.75" thickBot="1" x14ac:dyDescent="0.3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5.75" thickBot="1" x14ac:dyDescent="0.3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5.75" thickBot="1" x14ac:dyDescent="0.3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5.75" thickBot="1" x14ac:dyDescent="0.3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5.75" thickBot="1" x14ac:dyDescent="0.3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5.75" thickBot="1" x14ac:dyDescent="0.3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5.75" thickBot="1" x14ac:dyDescent="0.3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5.75" thickBot="1" x14ac:dyDescent="0.3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5.75" thickBot="1" x14ac:dyDescent="0.3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5.75" thickBot="1" x14ac:dyDescent="0.3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5.75" thickBot="1" x14ac:dyDescent="0.3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5.75" thickBot="1" x14ac:dyDescent="0.3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5.75" thickBot="1" x14ac:dyDescent="0.3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5.75" thickBot="1" x14ac:dyDescent="0.3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5.75" thickBot="1" x14ac:dyDescent="0.3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5.75" thickBot="1" x14ac:dyDescent="0.3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5.75" thickBot="1" x14ac:dyDescent="0.3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5.75" thickBot="1" x14ac:dyDescent="0.3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5.75" thickBot="1" x14ac:dyDescent="0.3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5.75" thickBot="1" x14ac:dyDescent="0.3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5.75" thickBot="1" x14ac:dyDescent="0.3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5.75" thickBot="1" x14ac:dyDescent="0.3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5.75" thickBot="1" x14ac:dyDescent="0.3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5.75" thickBot="1" x14ac:dyDescent="0.3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5.75" thickBot="1" x14ac:dyDescent="0.3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5.75" thickBot="1" x14ac:dyDescent="0.3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5.75" thickBot="1" x14ac:dyDescent="0.3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5.75" thickBot="1" x14ac:dyDescent="0.3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5.75" thickBot="1" x14ac:dyDescent="0.3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5.75" thickBot="1" x14ac:dyDescent="0.3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5.75" thickBot="1" x14ac:dyDescent="0.3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 thickBot="1" x14ac:dyDescent="0.3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5.75" thickBot="1" x14ac:dyDescent="0.3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5.75" thickBot="1" x14ac:dyDescent="0.3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5.75" thickBot="1" x14ac:dyDescent="0.3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5.75" thickBot="1" x14ac:dyDescent="0.3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5.75" thickBot="1" x14ac:dyDescent="0.3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5.75" thickBot="1" x14ac:dyDescent="0.3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5.75" thickBot="1" x14ac:dyDescent="0.3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5.75" thickBot="1" x14ac:dyDescent="0.3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5.75" thickBot="1" x14ac:dyDescent="0.3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5.75" thickBot="1" x14ac:dyDescent="0.3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5.75" thickBot="1" x14ac:dyDescent="0.3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5.75" thickBot="1" x14ac:dyDescent="0.3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5.75" thickBot="1" x14ac:dyDescent="0.3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5.75" thickBot="1" x14ac:dyDescent="0.3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5.75" thickBot="1" x14ac:dyDescent="0.3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5.75" thickBot="1" x14ac:dyDescent="0.3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5.75" thickBot="1" x14ac:dyDescent="0.3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5.75" thickBot="1" x14ac:dyDescent="0.3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5.75" thickBot="1" x14ac:dyDescent="0.3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5.75" thickBot="1" x14ac:dyDescent="0.3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5.75" thickBot="1" x14ac:dyDescent="0.3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5.75" thickBot="1" x14ac:dyDescent="0.3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5.75" thickBot="1" x14ac:dyDescent="0.3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5.75" thickBot="1" x14ac:dyDescent="0.3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5.75" thickBot="1" x14ac:dyDescent="0.3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5.75" thickBot="1" x14ac:dyDescent="0.3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5.75" thickBot="1" x14ac:dyDescent="0.3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5.75" thickBot="1" x14ac:dyDescent="0.3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5.75" thickBot="1" x14ac:dyDescent="0.3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5.75" thickBot="1" x14ac:dyDescent="0.3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5.75" thickBot="1" x14ac:dyDescent="0.3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5.75" thickBot="1" x14ac:dyDescent="0.3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5.75" thickBot="1" x14ac:dyDescent="0.3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5.75" thickBot="1" x14ac:dyDescent="0.3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5.75" thickBot="1" x14ac:dyDescent="0.3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5.75" thickBot="1" x14ac:dyDescent="0.3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5.75" thickBot="1" x14ac:dyDescent="0.3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5.75" thickBot="1" x14ac:dyDescent="0.3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5.75" thickBot="1" x14ac:dyDescent="0.3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5.75" thickBot="1" x14ac:dyDescent="0.3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5.75" thickBot="1" x14ac:dyDescent="0.3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5.75" thickBot="1" x14ac:dyDescent="0.3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5.75" thickBot="1" x14ac:dyDescent="0.3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5.75" thickBot="1" x14ac:dyDescent="0.3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5.75" thickBot="1" x14ac:dyDescent="0.3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5.75" thickBot="1" x14ac:dyDescent="0.3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5.75" thickBot="1" x14ac:dyDescent="0.3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5.75" thickBot="1" x14ac:dyDescent="0.3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5.75" thickBot="1" x14ac:dyDescent="0.3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5.75" thickBot="1" x14ac:dyDescent="0.3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5.75" thickBot="1" x14ac:dyDescent="0.3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5.75" thickBot="1" x14ac:dyDescent="0.3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5.75" thickBot="1" x14ac:dyDescent="0.3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5.75" thickBot="1" x14ac:dyDescent="0.3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5.75" thickBot="1" x14ac:dyDescent="0.3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5.75" thickBot="1" x14ac:dyDescent="0.3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5.75" thickBot="1" x14ac:dyDescent="0.3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5.75" thickBot="1" x14ac:dyDescent="0.3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5.75" thickBot="1" x14ac:dyDescent="0.3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5.75" thickBot="1" x14ac:dyDescent="0.3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5.75" thickBot="1" x14ac:dyDescent="0.3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5.75" thickBot="1" x14ac:dyDescent="0.3">
      <c r="A983" s="1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5.75" thickBot="1" x14ac:dyDescent="0.3">
      <c r="A984" s="1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5.75" thickBot="1" x14ac:dyDescent="0.3">
      <c r="A985" s="1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5.75" thickBot="1" x14ac:dyDescent="0.3">
      <c r="A986" s="1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5.75" thickBot="1" x14ac:dyDescent="0.3">
      <c r="A987" s="1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5.75" thickBot="1" x14ac:dyDescent="0.3">
      <c r="A988" s="1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5.75" thickBot="1" x14ac:dyDescent="0.3">
      <c r="A989" s="1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5.75" thickBot="1" x14ac:dyDescent="0.3">
      <c r="A990" s="1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5.75" thickBot="1" x14ac:dyDescent="0.3">
      <c r="A991" s="1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5.75" thickBot="1" x14ac:dyDescent="0.3">
      <c r="A992" s="1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5.75" thickBot="1" x14ac:dyDescent="0.3">
      <c r="A993" s="1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5.75" thickBot="1" x14ac:dyDescent="0.3">
      <c r="A994" s="1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5.75" thickBot="1" x14ac:dyDescent="0.3">
      <c r="A995" s="1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5.75" thickBot="1" x14ac:dyDescent="0.3">
      <c r="A996" s="1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5.75" thickBot="1" x14ac:dyDescent="0.3">
      <c r="A997" s="1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5.75" thickBot="1" x14ac:dyDescent="0.3">
      <c r="A998" s="1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5.75" thickBot="1" x14ac:dyDescent="0.3">
      <c r="A999" s="1"/>
      <c r="B999" s="1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5.75" thickBot="1" x14ac:dyDescent="0.3">
      <c r="A1000" s="1"/>
      <c r="B1000" s="1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5.75" thickBot="1" x14ac:dyDescent="0.3">
      <c r="A1001" s="1"/>
      <c r="B1001" s="1"/>
      <c r="C1001" s="2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5.75" thickBot="1" x14ac:dyDescent="0.3">
      <c r="A1002" s="1"/>
      <c r="B1002" s="1"/>
      <c r="C1002" s="2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5.75" thickBot="1" x14ac:dyDescent="0.3">
      <c r="A1003" s="1"/>
      <c r="B1003" s="1"/>
      <c r="C1003" s="2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5.75" thickBot="1" x14ac:dyDescent="0.3">
      <c r="A1004" s="1"/>
      <c r="B1004" s="1"/>
      <c r="C1004" s="2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5.75" thickBot="1" x14ac:dyDescent="0.3">
      <c r="A1005" s="1"/>
      <c r="B1005" s="1"/>
      <c r="C1005" s="2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5.75" thickBot="1" x14ac:dyDescent="0.3">
      <c r="A1006" s="1"/>
      <c r="B1006" s="1"/>
      <c r="C1006" s="2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5.75" thickBot="1" x14ac:dyDescent="0.3">
      <c r="A1007" s="1"/>
      <c r="B1007" s="1"/>
      <c r="C1007" s="2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5.75" thickBot="1" x14ac:dyDescent="0.3">
      <c r="A1008" s="1"/>
      <c r="B1008" s="1"/>
      <c r="C1008" s="2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5.75" thickBot="1" x14ac:dyDescent="0.3">
      <c r="A1009" s="1"/>
      <c r="B1009" s="1"/>
      <c r="C1009" s="2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5.75" thickBot="1" x14ac:dyDescent="0.3">
      <c r="A1010" s="1"/>
      <c r="B1010" s="1"/>
      <c r="C1010" s="2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5.75" thickBot="1" x14ac:dyDescent="0.3">
      <c r="A1011" s="1"/>
      <c r="B1011" s="1"/>
      <c r="C1011" s="2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ht="15.75" thickBot="1" x14ac:dyDescent="0.3">
      <c r="A1012" s="1"/>
      <c r="B1012" s="1"/>
      <c r="C1012" s="2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ht="15.75" thickBot="1" x14ac:dyDescent="0.3">
      <c r="A1013" s="1"/>
      <c r="B1013" s="1"/>
      <c r="C1013" s="2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ht="15.75" thickBot="1" x14ac:dyDescent="0.3">
      <c r="A1014" s="1"/>
      <c r="B1014" s="1"/>
      <c r="C1014" s="2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ht="15.75" thickBot="1" x14ac:dyDescent="0.3">
      <c r="A1015" s="1"/>
      <c r="B1015" s="1"/>
      <c r="C1015" s="2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ht="15.75" thickBot="1" x14ac:dyDescent="0.3">
      <c r="A1016" s="1"/>
      <c r="B1016" s="1"/>
      <c r="C1016" s="2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ht="15.75" thickBot="1" x14ac:dyDescent="0.3">
      <c r="A1017" s="1"/>
      <c r="B1017" s="1"/>
      <c r="C1017" s="2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ht="15.75" thickBot="1" x14ac:dyDescent="0.3">
      <c r="A1018" s="1"/>
      <c r="B1018" s="1"/>
      <c r="C1018" s="2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ht="15.75" thickBot="1" x14ac:dyDescent="0.3">
      <c r="A1019" s="1"/>
      <c r="B1019" s="1"/>
      <c r="C1019" s="2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ht="15.75" thickBot="1" x14ac:dyDescent="0.3">
      <c r="A1020" s="1"/>
      <c r="B1020" s="1"/>
      <c r="C1020" s="2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15.75" thickBot="1" x14ac:dyDescent="0.3">
      <c r="A1021" s="1"/>
      <c r="B1021" s="1"/>
      <c r="C1021" s="2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15.75" thickBot="1" x14ac:dyDescent="0.3">
      <c r="A1022" s="1"/>
      <c r="B1022" s="1"/>
      <c r="C1022" s="2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ht="15.75" thickBot="1" x14ac:dyDescent="0.3">
      <c r="A1023" s="1"/>
      <c r="B1023" s="1"/>
      <c r="C1023" s="2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ht="15.75" thickBot="1" x14ac:dyDescent="0.3">
      <c r="A1024" s="1"/>
      <c r="B1024" s="1"/>
      <c r="C1024" s="2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ht="15.75" thickBot="1" x14ac:dyDescent="0.3">
      <c r="A1025" s="1"/>
      <c r="B1025" s="1"/>
      <c r="C1025" s="2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</sheetData>
  <autoFilter ref="A2:N35" xr:uid="{00000000-0009-0000-0000-000000000000}"/>
  <mergeCells count="19">
    <mergeCell ref="G21:G22"/>
    <mergeCell ref="H21:H22"/>
    <mergeCell ref="B3:B6"/>
    <mergeCell ref="G3:G14"/>
    <mergeCell ref="B7:B9"/>
    <mergeCell ref="C10:C12"/>
    <mergeCell ref="I62:J62"/>
    <mergeCell ref="A1:J1"/>
    <mergeCell ref="J21:J22"/>
    <mergeCell ref="B53:B60"/>
    <mergeCell ref="I21:I22"/>
    <mergeCell ref="E36:F36"/>
    <mergeCell ref="B37:B44"/>
    <mergeCell ref="B45:B52"/>
    <mergeCell ref="B15:B17"/>
    <mergeCell ref="B18:B23"/>
    <mergeCell ref="D21:D22"/>
    <mergeCell ref="E21:E22"/>
    <mergeCell ref="F21:F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4E090-280F-4720-A43A-1978E8E59C53}">
  <dimension ref="A3:B11"/>
  <sheetViews>
    <sheetView workbookViewId="0">
      <selection activeCell="A3" sqref="A3:B11"/>
    </sheetView>
  </sheetViews>
  <sheetFormatPr baseColWidth="10" defaultColWidth="11.42578125" defaultRowHeight="15" x14ac:dyDescent="0.25"/>
  <cols>
    <col min="1" max="1" width="41.5703125" customWidth="1"/>
    <col min="2" max="2" width="13.42578125" bestFit="1" customWidth="1"/>
  </cols>
  <sheetData>
    <row r="3" spans="1:2" x14ac:dyDescent="0.25">
      <c r="A3" s="42" t="s">
        <v>0</v>
      </c>
      <c r="B3" t="s">
        <v>1</v>
      </c>
    </row>
    <row r="4" spans="1:2" x14ac:dyDescent="0.25">
      <c r="A4" s="43" t="s">
        <v>2</v>
      </c>
      <c r="B4">
        <v>1024</v>
      </c>
    </row>
    <row r="5" spans="1:2" x14ac:dyDescent="0.25">
      <c r="A5" s="43" t="s">
        <v>3</v>
      </c>
      <c r="B5">
        <v>1156</v>
      </c>
    </row>
    <row r="6" spans="1:2" x14ac:dyDescent="0.25">
      <c r="A6" s="43" t="s">
        <v>4</v>
      </c>
      <c r="B6">
        <v>28</v>
      </c>
    </row>
    <row r="7" spans="1:2" x14ac:dyDescent="0.25">
      <c r="A7" s="43" t="s">
        <v>5</v>
      </c>
      <c r="B7">
        <v>31</v>
      </c>
    </row>
    <row r="8" spans="1:2" x14ac:dyDescent="0.25">
      <c r="A8" s="43" t="s">
        <v>6</v>
      </c>
      <c r="B8">
        <v>1481</v>
      </c>
    </row>
    <row r="9" spans="1:2" x14ac:dyDescent="0.25">
      <c r="A9" s="43" t="s">
        <v>7</v>
      </c>
      <c r="B9">
        <v>267</v>
      </c>
    </row>
    <row r="10" spans="1:2" x14ac:dyDescent="0.25">
      <c r="A10" s="43" t="s">
        <v>8</v>
      </c>
      <c r="B10">
        <v>4393</v>
      </c>
    </row>
    <row r="11" spans="1:2" x14ac:dyDescent="0.25">
      <c r="A11" s="43" t="s">
        <v>9</v>
      </c>
      <c r="B11">
        <v>8380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EF93D83CAFC84A96F60D14C1A635F8" ma:contentTypeVersion="16" ma:contentTypeDescription="Crear nuevo documento." ma:contentTypeScope="" ma:versionID="ebdd1b271a196820402c39fecbf7db1c">
  <xsd:schema xmlns:xsd="http://www.w3.org/2001/XMLSchema" xmlns:xs="http://www.w3.org/2001/XMLSchema" xmlns:p="http://schemas.microsoft.com/office/2006/metadata/properties" xmlns:ns2="975e6d86-0457-4d81-89a1-5c85f652f20b" xmlns:ns3="7f854fd8-63cb-42a3-977f-161619776c3e" targetNamespace="http://schemas.microsoft.com/office/2006/metadata/properties" ma:root="true" ma:fieldsID="6d55595c4c18f2a2f5a350a1bcfd4fa3" ns2:_="" ns3:_="">
    <xsd:import namespace="975e6d86-0457-4d81-89a1-5c85f652f20b"/>
    <xsd:import namespace="7f854fd8-63cb-42a3-977f-161619776c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e6d86-0457-4d81-89a1-5c85f652f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530e45d-ff58-484d-ba48-523dcaacec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854fd8-63cb-42a3-977f-161619776c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a7a6de5-1576-47e7-9099-c64b82ff647b}" ma:internalName="TaxCatchAll" ma:showField="CatchAllData" ma:web="7f854fd8-63cb-42a3-977f-161619776c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854fd8-63cb-42a3-977f-161619776c3e" xsi:nil="true"/>
    <lcf76f155ced4ddcb4097134ff3c332f xmlns="975e6d86-0457-4d81-89a1-5c85f652f20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BBF70D-029B-4D9E-A59F-957AF2F3E11A}"/>
</file>

<file path=customXml/itemProps2.xml><?xml version="1.0" encoding="utf-8"?>
<ds:datastoreItem xmlns:ds="http://schemas.openxmlformats.org/officeDocument/2006/customXml" ds:itemID="{41E61077-C43E-4937-B7C9-AE2546353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4FBC13-75C1-47B3-AB0C-08736305F348}">
  <ds:schemaRefs>
    <ds:schemaRef ds:uri="91dc18df-1bb0-40ee-b448-1be3d7d9dbc7"/>
    <ds:schemaRef ds:uri="http://schemas.microsoft.com/office/2006/documentManagement/types"/>
    <ds:schemaRef ds:uri="http://purl.org/dc/elements/1.1/"/>
    <ds:schemaRef ds:uri="a3803187-4893-4ba1-bd2e-961ddc59c4bc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Socializaciones y Comités</vt:lpstr>
      <vt:lpstr>Hoja8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Jeimy Samaniego Murcia</dc:creator>
  <cp:keywords/>
  <dc:description/>
  <cp:lastModifiedBy>KAREN ALICIA NIVIA UMBARILA</cp:lastModifiedBy>
  <cp:revision/>
  <dcterms:created xsi:type="dcterms:W3CDTF">2022-05-19T19:47:27Z</dcterms:created>
  <dcterms:modified xsi:type="dcterms:W3CDTF">2022-07-06T15:50:01Z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0x01010015EF93D83CAFC84A96F60D14C1A635F8</vt:lpwstr>
  </property>
  <property fmtid="{D5CDD505-2E9C-101B-9397-08002B2CF9AE}" pid="3" name="MediaServiceImageTags">
    <vt:lpwstr/>
  </property>
</Properties>
</file>