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.sanchez\Documents\solicitud veeduria\"/>
    </mc:Choice>
  </mc:AlternateContent>
  <xr:revisionPtr revIDLastSave="0" documentId="13_ncr:1_{FAA8A3FA-0262-4038-9DF3-715FDBF22A97}" xr6:coauthVersionLast="41" xr6:coauthVersionMax="41" xr10:uidLastSave="{00000000-0000-0000-0000-000000000000}"/>
  <bookViews>
    <workbookView xWindow="-120" yWindow="-120" windowWidth="29040" windowHeight="15840" xr2:uid="{8F3CA743-41AB-45AA-9A94-5AA4A75DAA4F}"/>
  </bookViews>
  <sheets>
    <sheet name="Hoja1" sheetId="1" r:id="rId1"/>
  </sheets>
  <definedNames>
    <definedName name="_xlnm.Print_Area" localSheetId="0">Hoja1!$A$1:$I$53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I22" i="1" l="1"/>
  <c r="I14" i="1" l="1"/>
  <c r="I53" i="1" s="1"/>
  <c r="I52" i="1" l="1"/>
  <c r="I44" i="1"/>
  <c r="I39" i="1"/>
  <c r="I35" i="1"/>
  <c r="I17" i="1"/>
</calcChain>
</file>

<file path=xl/sharedStrings.xml><?xml version="1.0" encoding="utf-8"?>
<sst xmlns="http://schemas.openxmlformats.org/spreadsheetml/2006/main" count="314" uniqueCount="162">
  <si>
    <t>01-111</t>
  </si>
  <si>
    <t>DESARROLLO DEL REFUGIO DE SAN ANTONIO</t>
  </si>
  <si>
    <t>Entre Calles 184 Bis y 184 y Carreras 15A y 15 Bis</t>
  </si>
  <si>
    <t>VERBENAL</t>
  </si>
  <si>
    <t xml:space="preserve">MANTENIMIENTO Y/O DOTACION </t>
  </si>
  <si>
    <t>141 de 2017</t>
  </si>
  <si>
    <t>142 de 2017</t>
  </si>
  <si>
    <t>01-114</t>
  </si>
  <si>
    <t>DESARROLLO BUENAVISTA</t>
  </si>
  <si>
    <t>Calle 190A con Carrera 5</t>
  </si>
  <si>
    <t>01-191</t>
  </si>
  <si>
    <t>DESARROLLO TIBABITA</t>
  </si>
  <si>
    <t>Entre Calles 192 y 191A con Carrera 7B</t>
  </si>
  <si>
    <t>01-233</t>
  </si>
  <si>
    <t>BUENAVISTA 6</t>
  </si>
  <si>
    <t>Carrera 4 entre Calles 191 y 191A</t>
  </si>
  <si>
    <t>01-493</t>
  </si>
  <si>
    <t>AGRUPACION MAIBA</t>
  </si>
  <si>
    <t>Diagonal 182 con Carrera 20</t>
  </si>
  <si>
    <t>01-078</t>
  </si>
  <si>
    <t>URBANIZACIÓN QUINTAS DE LA SABANA</t>
  </si>
  <si>
    <t>Avenida Calle 191 entre Carreras 8 y 8B</t>
  </si>
  <si>
    <t>01-495</t>
  </si>
  <si>
    <t>VILLAS DE ANDALUCIA II-III ETAPA</t>
  </si>
  <si>
    <t>Entre Carreras 11 y 13 y Calles 181 y 181 Bis</t>
  </si>
  <si>
    <t>01-522</t>
  </si>
  <si>
    <t>PORTAL DE LA URIBE</t>
  </si>
  <si>
    <t>Carrera 19A entre Calles 185A y 185</t>
  </si>
  <si>
    <t>01-352</t>
  </si>
  <si>
    <t>URBANIZACIÓN EL SEÑORIAL SECTORES I, II Y III,</t>
  </si>
  <si>
    <t>Carrera 9 con Calle 166</t>
  </si>
  <si>
    <t>LA URIBE</t>
  </si>
  <si>
    <t>01-461</t>
  </si>
  <si>
    <t>AGRUPACIÓN MULTIFAMILIAR ALICANTE</t>
  </si>
  <si>
    <t>Calle 170 entre Carreras 8H y 9</t>
  </si>
  <si>
    <t>01-063</t>
  </si>
  <si>
    <t>AGRUPACIÓN DE VIVIENDA EL CONSUELO</t>
  </si>
  <si>
    <t>Entre Calles 155B Bis y 155A y Carreras 8 Bis y 8</t>
  </si>
  <si>
    <t>SAN CRISTOBAL N.</t>
  </si>
  <si>
    <t>01-095</t>
  </si>
  <si>
    <t>URBANIZACIÓN AGRUPACIÓN DE VIVIENDA EL DORADO ETAPA I</t>
  </si>
  <si>
    <t>Entre Carreras 8B y 8C y Calles 156 y 155</t>
  </si>
  <si>
    <t>01-109</t>
  </si>
  <si>
    <t>TORCOROMA</t>
  </si>
  <si>
    <t>01-092</t>
  </si>
  <si>
    <t>URBANIZACIÓN TOBERÍN</t>
  </si>
  <si>
    <t>Entre Carreras 19B y 20 con Calle 166</t>
  </si>
  <si>
    <t>TOBERÍN</t>
  </si>
  <si>
    <t>01-316</t>
  </si>
  <si>
    <t>CONJUNTO RESIDENCIAL ICATA</t>
  </si>
  <si>
    <t>Entre Calles 153 y 155 y Carreras 9 y 13</t>
  </si>
  <si>
    <t>01-243</t>
  </si>
  <si>
    <t>PREDIO JACARANDA LOTE 2</t>
  </si>
  <si>
    <t>Avenida Calle 147 entre Avenida Carrera 15 y 14</t>
  </si>
  <si>
    <t>LOS CEDROS</t>
  </si>
  <si>
    <t>01-393</t>
  </si>
  <si>
    <t>UNIDAD RESIDENCIAL LAS MARGARITAS 2DO SECTOR</t>
  </si>
  <si>
    <t>Calle 149 entre Carreras 16A y 16B</t>
  </si>
  <si>
    <t>01-024</t>
  </si>
  <si>
    <t>URBANIZACIÓN EL CEDRAL</t>
  </si>
  <si>
    <t>Calle 152 con CTA - Segunda etapa de la Carrera 24A Costado Oriental</t>
  </si>
  <si>
    <t>01-061</t>
  </si>
  <si>
    <t>URBANIZACIÓN AUTOPISTA NORTE I SECTOR</t>
  </si>
  <si>
    <t>Entre Calles 143 y 144 y Carreras 16A y 18</t>
  </si>
  <si>
    <t>01-069</t>
  </si>
  <si>
    <t>CONTADOR</t>
  </si>
  <si>
    <t>Calle 140A entre Carreras 16A y 17</t>
  </si>
  <si>
    <t>01-082</t>
  </si>
  <si>
    <t>EL CONTADOR NORTE</t>
  </si>
  <si>
    <t>Entre Avenida Calle 134 y 134B y Carreras 7A y 7B</t>
  </si>
  <si>
    <t>01-112</t>
  </si>
  <si>
    <t>URBANIZACIÓN NUEVO COUNTRY I SECTOR</t>
  </si>
  <si>
    <t>Entre Calles 135B y 135 y Carreras 12B y 12C</t>
  </si>
  <si>
    <t>01-434</t>
  </si>
  <si>
    <t>PREDIO SAINT SIMON</t>
  </si>
  <si>
    <t>Carrera 13 con Calle 152</t>
  </si>
  <si>
    <t>01-181</t>
  </si>
  <si>
    <t>URBANIZACIÓN LAS DELICIAS DEL CARMEN</t>
  </si>
  <si>
    <t>Carrera 5A costado sur de la Calle 127A Bis B</t>
  </si>
  <si>
    <t>USAQUÉN</t>
  </si>
  <si>
    <t>01-038</t>
  </si>
  <si>
    <t>URBANIZACIÓN SANTA BÁRBARA</t>
  </si>
  <si>
    <t>Calle 124 entre Carreras 7C y 7B Bis</t>
  </si>
  <si>
    <t>01-410</t>
  </si>
  <si>
    <t>URBANIZACIÓN RINCÓN DE GINEBRA</t>
  </si>
  <si>
    <t>Calle 130B con Carrera 8</t>
  </si>
  <si>
    <t>01-237</t>
  </si>
  <si>
    <t>URBANIZACIÓN LAS QUINTAS</t>
  </si>
  <si>
    <t>Entre Avenida Calle 127 y 127A entre Carreras 11C y 11B Bis A</t>
  </si>
  <si>
    <t>COUNTRY CLUB</t>
  </si>
  <si>
    <t>01-122</t>
  </si>
  <si>
    <t>LA CALLEJA</t>
  </si>
  <si>
    <t>Entre Avenida Calle 127 y 127B Bis con Carrera 20</t>
  </si>
  <si>
    <t>01-294</t>
  </si>
  <si>
    <t>URBANIZACIÓN CONJUNTO RESIDENCIAL SAUCES DE LA CALLEJA</t>
  </si>
  <si>
    <t>Carrera 21 con Calle 128B</t>
  </si>
  <si>
    <t>01-335</t>
  </si>
  <si>
    <t>URBANIZACIÓN CONJUNTO RESIDENCIAL SABANALARGA</t>
  </si>
  <si>
    <t>Calle 127C con Carrera 16</t>
  </si>
  <si>
    <t>01-044</t>
  </si>
  <si>
    <t>NUEVA URBANIZACIÓN SANTA BÁRBARA</t>
  </si>
  <si>
    <t>Calle 118 con Carrera 23</t>
  </si>
  <si>
    <t>SANTA BÁRBARA</t>
  </si>
  <si>
    <t>01-047</t>
  </si>
  <si>
    <t>NUEVA URBANIZACIÓN SANTA BÁRBARA II SECTOR</t>
  </si>
  <si>
    <t>Carrera 16 entre Calles 118 y 122</t>
  </si>
  <si>
    <t>01-053</t>
  </si>
  <si>
    <t>NAVARRA</t>
  </si>
  <si>
    <t>Entre Calles 104 y 105 y Carreras 17A y 18A</t>
  </si>
  <si>
    <t>01-088</t>
  </si>
  <si>
    <t>SANTA BARBARA CENTRAL III SECTOR</t>
  </si>
  <si>
    <t>Calle 113 entre Carreras 9B y 11</t>
  </si>
  <si>
    <t>01-117</t>
  </si>
  <si>
    <t>URBANIZACIÓN LOS MOLINOS</t>
  </si>
  <si>
    <t>Calle 116 entre Carreras 13A y 14</t>
  </si>
  <si>
    <t>01-155</t>
  </si>
  <si>
    <t>NUEVA URBANIZACIÓN SANTA BÁRBARA CENTRAL</t>
  </si>
  <si>
    <t>Entre Carreras 11B y 13 con Calle 121</t>
  </si>
  <si>
    <t>01-167</t>
  </si>
  <si>
    <t>SANTA BARBARA CENTRAL 11</t>
  </si>
  <si>
    <t>Calle 121 entre Carreras 9C y 10A</t>
  </si>
  <si>
    <t xml:space="preserve">Cod. </t>
  </si>
  <si>
    <t>Parque</t>
  </si>
  <si>
    <t xml:space="preserve">Localizacion </t>
  </si>
  <si>
    <t xml:space="preserve">Tipo de Intervencion </t>
  </si>
  <si>
    <t>No. Contrato de Obra</t>
  </si>
  <si>
    <t>No. Contrato de Interventoria</t>
  </si>
  <si>
    <t xml:space="preserve">Costo de Intervencion </t>
  </si>
  <si>
    <t xml:space="preserve">INTERVENCION PARQUES DURANTE LA VIGENCIA 2018 - LOCALIDAD DE USAQUEN </t>
  </si>
  <si>
    <t># DE UPZ</t>
  </si>
  <si>
    <t>NOMBRE UPZ</t>
  </si>
  <si>
    <t>UPZ 10</t>
  </si>
  <si>
    <t>UPZ 11</t>
  </si>
  <si>
    <t>UPZ 12</t>
  </si>
  <si>
    <t>UPZ 13</t>
  </si>
  <si>
    <t>UPZ 14</t>
  </si>
  <si>
    <t>UPZ 15</t>
  </si>
  <si>
    <t>UPZ 16</t>
  </si>
  <si>
    <t>UPZ 9</t>
  </si>
  <si>
    <t>TOTAL INVERSION UPZ 9</t>
  </si>
  <si>
    <t>TOTAL INVERSION UPZ 10</t>
  </si>
  <si>
    <t>TOTAL INVERSION UPZ 11</t>
  </si>
  <si>
    <t>TOTAL INVERSION UPZ 12</t>
  </si>
  <si>
    <t>TOTAL INVERSION UPZ 13</t>
  </si>
  <si>
    <t>TOTAL INVERSION UPZ 14</t>
  </si>
  <si>
    <t>TOTAL INVERSION UPZ 15</t>
  </si>
  <si>
    <t>TOTAL INVERSION UPZ 16</t>
  </si>
  <si>
    <t>TOTAL INVERSION</t>
  </si>
  <si>
    <t>01-234</t>
  </si>
  <si>
    <t>ESTUDIOS Y DISEÑOS</t>
  </si>
  <si>
    <t>143 DE 2017</t>
  </si>
  <si>
    <t>144 DE 2017</t>
  </si>
  <si>
    <t>01-242</t>
  </si>
  <si>
    <t>SANTA CECILIA ALTA 3</t>
  </si>
  <si>
    <t>Calle 192C Bis entre carreras 4C y 4B</t>
  </si>
  <si>
    <t>Calle 162C Bis entre carreras 4 este y 4B Este.</t>
  </si>
  <si>
    <t>01-395</t>
  </si>
  <si>
    <t>DESARROLLO BALMORAL</t>
  </si>
  <si>
    <t>Calle 186 C BIS 15-61</t>
  </si>
  <si>
    <t>01-079</t>
  </si>
  <si>
    <t>URBANIZACION EL TOBERIN</t>
  </si>
  <si>
    <t>Calle 164 entre Carreras 34 y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</si>
</sst>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10" xfId="0" applyNumberFormat="1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0" borderId="9" xfId="0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1" fillId="0" borderId="12" xfId="0" applyFont="1" applyFill="1" applyBorder="1" applyAlignment="1">
      <alignment horizontal="right"/>
    </xf>
    <xf numFmtId="164" fontId="0" fillId="0" borderId="13" xfId="0" applyNumberFormat="1" applyBorder="1"/>
    <xf numFmtId="0" fontId="1" fillId="0" borderId="10" xfId="0" applyFont="1" applyBorder="1" applyAlignment="1">
      <alignment horizontal="center"/>
    </xf>
    <xf numFmtId="0" fontId="0" fillId="0" borderId="8" xfId="0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164" fontId="0" fillId="0" borderId="25" xfId="0" applyNumberFormat="1" applyBorder="1"/>
    <xf numFmtId="164" fontId="0" fillId="0" borderId="27" xfId="0" applyNumberFormat="1" applyBorder="1"/>
    <xf numFmtId="164" fontId="0" fillId="0" borderId="0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AB420-D06F-4EFD-A27B-FC81B8B83F50}">
  <dimension ref="A1:K53"/>
  <sheetViews>
    <sheetView tabSelected="1" view="pageBreakPreview" zoomScale="85" zoomScaleNormal="100" zoomScaleSheetLayoutView="85" workbookViewId="0">
      <selection activeCell="I20" sqref="I20"/>
    </sheetView>
  </sheetViews>
  <sheetFormatPr baseColWidth="10" defaultRowHeight="15" x14ac:dyDescent="0.25"/>
  <cols>
    <col min="1" max="1" width="14.42578125" customWidth="1"/>
    <col min="2" max="2" width="19" customWidth="1"/>
    <col min="3" max="3" width="8.5703125" customWidth="1"/>
    <col min="4" max="4" width="59.7109375" customWidth="1"/>
    <col min="5" max="5" width="61.5703125" customWidth="1"/>
    <col min="6" max="6" width="37.85546875" customWidth="1"/>
    <col min="7" max="7" width="29" customWidth="1"/>
    <col min="8" max="8" width="37.5703125" customWidth="1"/>
    <col min="9" max="9" width="30.28515625" customWidth="1"/>
    <col min="11" max="11" width="12.5703125" bestFit="1" customWidth="1"/>
    <col min="12" max="12" width="13.28515625" customWidth="1"/>
    <col min="13" max="13" width="21.85546875" customWidth="1"/>
  </cols>
  <sheetData>
    <row r="1" spans="1:9" x14ac:dyDescent="0.25">
      <c r="A1" s="25" t="s">
        <v>128</v>
      </c>
      <c r="B1" s="26"/>
      <c r="C1" s="26"/>
      <c r="D1" s="26"/>
      <c r="E1" s="26"/>
      <c r="F1" s="26"/>
      <c r="G1" s="26"/>
      <c r="H1" s="26"/>
      <c r="I1" s="27"/>
    </row>
    <row r="2" spans="1:9" ht="15.75" thickBot="1" x14ac:dyDescent="0.3">
      <c r="A2" s="28"/>
      <c r="B2" s="29"/>
      <c r="C2" s="29"/>
      <c r="D2" s="29"/>
      <c r="E2" s="29"/>
      <c r="F2" s="29"/>
      <c r="G2" s="29"/>
      <c r="H2" s="29"/>
      <c r="I2" s="30"/>
    </row>
    <row r="3" spans="1:9" ht="15.75" thickBot="1" x14ac:dyDescent="0.3">
      <c r="A3" s="17" t="s">
        <v>129</v>
      </c>
      <c r="B3" s="17" t="s">
        <v>130</v>
      </c>
      <c r="C3" s="8" t="s">
        <v>121</v>
      </c>
      <c r="D3" s="17" t="s">
        <v>122</v>
      </c>
      <c r="E3" s="8" t="s">
        <v>123</v>
      </c>
      <c r="F3" s="17" t="s">
        <v>124</v>
      </c>
      <c r="G3" s="8" t="s">
        <v>125</v>
      </c>
      <c r="H3" s="17" t="s">
        <v>126</v>
      </c>
      <c r="I3" s="9" t="s">
        <v>127</v>
      </c>
    </row>
    <row r="4" spans="1:9" x14ac:dyDescent="0.25">
      <c r="A4" s="31" t="s">
        <v>138</v>
      </c>
      <c r="B4" s="10" t="s">
        <v>3</v>
      </c>
      <c r="C4" s="5" t="s">
        <v>0</v>
      </c>
      <c r="D4" s="5" t="s">
        <v>1</v>
      </c>
      <c r="E4" s="5" t="s">
        <v>2</v>
      </c>
      <c r="F4" s="6" t="s">
        <v>4</v>
      </c>
      <c r="G4" s="7" t="s">
        <v>5</v>
      </c>
      <c r="H4" s="7" t="s">
        <v>6</v>
      </c>
      <c r="I4" s="12">
        <v>38351054.640000001</v>
      </c>
    </row>
    <row r="5" spans="1:9" x14ac:dyDescent="0.25">
      <c r="A5" s="33"/>
      <c r="B5" s="11" t="s">
        <v>3</v>
      </c>
      <c r="C5" s="1" t="s">
        <v>7</v>
      </c>
      <c r="D5" s="1" t="s">
        <v>8</v>
      </c>
      <c r="E5" s="1" t="s">
        <v>9</v>
      </c>
      <c r="F5" s="3" t="s">
        <v>4</v>
      </c>
      <c r="G5" s="2" t="s">
        <v>5</v>
      </c>
      <c r="H5" s="2" t="s">
        <v>6</v>
      </c>
      <c r="I5" s="13">
        <v>83237977.3715</v>
      </c>
    </row>
    <row r="6" spans="1:9" x14ac:dyDescent="0.25">
      <c r="A6" s="33"/>
      <c r="B6" s="11" t="s">
        <v>3</v>
      </c>
      <c r="C6" s="1" t="s">
        <v>10</v>
      </c>
      <c r="D6" s="1" t="s">
        <v>11</v>
      </c>
      <c r="E6" s="1" t="s">
        <v>12</v>
      </c>
      <c r="F6" s="3" t="s">
        <v>4</v>
      </c>
      <c r="G6" s="2" t="s">
        <v>5</v>
      </c>
      <c r="H6" s="2" t="s">
        <v>6</v>
      </c>
      <c r="I6" s="13">
        <v>30132249.940000001</v>
      </c>
    </row>
    <row r="7" spans="1:9" x14ac:dyDescent="0.25">
      <c r="A7" s="33"/>
      <c r="B7" s="11" t="s">
        <v>3</v>
      </c>
      <c r="C7" s="1" t="s">
        <v>13</v>
      </c>
      <c r="D7" s="1" t="s">
        <v>14</v>
      </c>
      <c r="E7" s="1" t="s">
        <v>15</v>
      </c>
      <c r="F7" s="3" t="s">
        <v>4</v>
      </c>
      <c r="G7" s="2" t="s">
        <v>5</v>
      </c>
      <c r="H7" s="2" t="s">
        <v>6</v>
      </c>
      <c r="I7" s="13">
        <v>8987905.25</v>
      </c>
    </row>
    <row r="8" spans="1:9" x14ac:dyDescent="0.25">
      <c r="A8" s="33"/>
      <c r="B8" s="11" t="s">
        <v>3</v>
      </c>
      <c r="C8" s="1" t="s">
        <v>16</v>
      </c>
      <c r="D8" s="1" t="s">
        <v>17</v>
      </c>
      <c r="E8" s="1" t="s">
        <v>18</v>
      </c>
      <c r="F8" s="3" t="s">
        <v>4</v>
      </c>
      <c r="G8" s="2" t="s">
        <v>5</v>
      </c>
      <c r="H8" s="2" t="s">
        <v>6</v>
      </c>
      <c r="I8" s="13">
        <v>47502036.781499997</v>
      </c>
    </row>
    <row r="9" spans="1:9" x14ac:dyDescent="0.25">
      <c r="A9" s="33"/>
      <c r="B9" s="11" t="s">
        <v>3</v>
      </c>
      <c r="C9" s="1" t="s">
        <v>19</v>
      </c>
      <c r="D9" s="1" t="s">
        <v>20</v>
      </c>
      <c r="E9" s="1" t="s">
        <v>21</v>
      </c>
      <c r="F9" s="3" t="s">
        <v>4</v>
      </c>
      <c r="G9" s="2" t="s">
        <v>5</v>
      </c>
      <c r="H9" s="2" t="s">
        <v>6</v>
      </c>
      <c r="I9" s="13">
        <v>96265104.390000001</v>
      </c>
    </row>
    <row r="10" spans="1:9" x14ac:dyDescent="0.25">
      <c r="A10" s="33"/>
      <c r="B10" s="11" t="s">
        <v>3</v>
      </c>
      <c r="C10" s="1" t="s">
        <v>22</v>
      </c>
      <c r="D10" s="1" t="s">
        <v>23</v>
      </c>
      <c r="E10" s="1" t="s">
        <v>24</v>
      </c>
      <c r="F10" s="3" t="s">
        <v>4</v>
      </c>
      <c r="G10" s="2" t="s">
        <v>5</v>
      </c>
      <c r="H10" s="2" t="s">
        <v>6</v>
      </c>
      <c r="I10" s="13">
        <v>190743759.16</v>
      </c>
    </row>
    <row r="11" spans="1:9" x14ac:dyDescent="0.25">
      <c r="A11" s="33"/>
      <c r="B11" s="11" t="s">
        <v>3</v>
      </c>
      <c r="C11" s="1" t="s">
        <v>25</v>
      </c>
      <c r="D11" s="19" t="s">
        <v>26</v>
      </c>
      <c r="E11" s="19" t="s">
        <v>27</v>
      </c>
      <c r="F11" s="20" t="s">
        <v>4</v>
      </c>
      <c r="G11" s="21" t="s">
        <v>5</v>
      </c>
      <c r="H11" s="21" t="s">
        <v>6</v>
      </c>
      <c r="I11" s="14">
        <v>30512532.16</v>
      </c>
    </row>
    <row r="12" spans="1:9" x14ac:dyDescent="0.25">
      <c r="A12" s="33"/>
      <c r="B12" s="11" t="s">
        <v>3</v>
      </c>
      <c r="C12" s="18" t="s">
        <v>156</v>
      </c>
      <c r="D12" s="19" t="s">
        <v>157</v>
      </c>
      <c r="E12" s="19" t="s">
        <v>158</v>
      </c>
      <c r="F12" s="3" t="s">
        <v>149</v>
      </c>
      <c r="G12" s="2" t="s">
        <v>151</v>
      </c>
      <c r="H12" s="2" t="s">
        <v>150</v>
      </c>
      <c r="I12" s="23">
        <v>134331037.74999973</v>
      </c>
    </row>
    <row r="13" spans="1:9" ht="15.75" thickBot="1" x14ac:dyDescent="0.3">
      <c r="A13" s="32"/>
      <c r="B13" s="11" t="s">
        <v>3</v>
      </c>
      <c r="C13" s="18" t="s">
        <v>148</v>
      </c>
      <c r="D13" s="1" t="s">
        <v>8</v>
      </c>
      <c r="E13" s="1" t="s">
        <v>154</v>
      </c>
      <c r="F13" s="3" t="s">
        <v>149</v>
      </c>
      <c r="G13" s="2" t="s">
        <v>151</v>
      </c>
      <c r="H13" s="2" t="s">
        <v>150</v>
      </c>
      <c r="I13" s="22">
        <v>134331037.74999973</v>
      </c>
    </row>
    <row r="14" spans="1:9" ht="15.75" thickBot="1" x14ac:dyDescent="0.3">
      <c r="A14" s="34" t="s">
        <v>139</v>
      </c>
      <c r="B14" s="35"/>
      <c r="C14" s="35"/>
      <c r="D14" s="36"/>
      <c r="E14" s="36"/>
      <c r="F14" s="36"/>
      <c r="G14" s="36"/>
      <c r="H14" s="36"/>
      <c r="I14" s="4">
        <f>SUM(I4:I13)</f>
        <v>794394695.19299948</v>
      </c>
    </row>
    <row r="15" spans="1:9" x14ac:dyDescent="0.25">
      <c r="A15" s="31" t="s">
        <v>131</v>
      </c>
      <c r="B15" s="11" t="s">
        <v>31</v>
      </c>
      <c r="C15" s="1" t="s">
        <v>28</v>
      </c>
      <c r="D15" s="1" t="s">
        <v>29</v>
      </c>
      <c r="E15" s="1" t="s">
        <v>30</v>
      </c>
      <c r="F15" s="3" t="s">
        <v>4</v>
      </c>
      <c r="G15" s="2" t="s">
        <v>5</v>
      </c>
      <c r="H15" s="2" t="s">
        <v>6</v>
      </c>
      <c r="I15" s="12">
        <v>14633897.01</v>
      </c>
    </row>
    <row r="16" spans="1:9" ht="15.75" thickBot="1" x14ac:dyDescent="0.3">
      <c r="A16" s="32"/>
      <c r="B16" s="11" t="s">
        <v>31</v>
      </c>
      <c r="C16" s="1" t="s">
        <v>32</v>
      </c>
      <c r="D16" s="1" t="s">
        <v>33</v>
      </c>
      <c r="E16" s="1" t="s">
        <v>34</v>
      </c>
      <c r="F16" s="3" t="s">
        <v>4</v>
      </c>
      <c r="G16" s="2" t="s">
        <v>5</v>
      </c>
      <c r="H16" s="2" t="s">
        <v>6</v>
      </c>
      <c r="I16" s="14">
        <v>87835793.615500003</v>
      </c>
    </row>
    <row r="17" spans="1:11" ht="15" customHeight="1" thickBot="1" x14ac:dyDescent="0.3">
      <c r="A17" s="34" t="s">
        <v>140</v>
      </c>
      <c r="B17" s="35"/>
      <c r="C17" s="35"/>
      <c r="D17" s="35"/>
      <c r="E17" s="35"/>
      <c r="F17" s="35"/>
      <c r="G17" s="35"/>
      <c r="H17" s="35"/>
      <c r="I17" s="4">
        <f>SUM(I15:I16)</f>
        <v>102469690.62550001</v>
      </c>
      <c r="K17" s="24"/>
    </row>
    <row r="18" spans="1:11" x14ac:dyDescent="0.25">
      <c r="A18" s="31" t="s">
        <v>132</v>
      </c>
      <c r="B18" s="11" t="s">
        <v>38</v>
      </c>
      <c r="C18" s="1" t="s">
        <v>35</v>
      </c>
      <c r="D18" s="1" t="s">
        <v>36</v>
      </c>
      <c r="E18" s="1" t="s">
        <v>37</v>
      </c>
      <c r="F18" s="3" t="s">
        <v>4</v>
      </c>
      <c r="G18" s="2" t="s">
        <v>5</v>
      </c>
      <c r="H18" s="2" t="s">
        <v>6</v>
      </c>
      <c r="I18" s="12">
        <v>58544147.478</v>
      </c>
    </row>
    <row r="19" spans="1:11" x14ac:dyDescent="0.25">
      <c r="A19" s="33"/>
      <c r="B19" s="11" t="s">
        <v>38</v>
      </c>
      <c r="C19" s="1" t="s">
        <v>39</v>
      </c>
      <c r="D19" s="1" t="s">
        <v>40</v>
      </c>
      <c r="E19" s="1" t="s">
        <v>41</v>
      </c>
      <c r="F19" s="3" t="s">
        <v>4</v>
      </c>
      <c r="G19" s="2" t="s">
        <v>5</v>
      </c>
      <c r="H19" s="2" t="s">
        <v>6</v>
      </c>
      <c r="I19" s="13">
        <v>54939454.894000001</v>
      </c>
    </row>
    <row r="20" spans="1:11" x14ac:dyDescent="0.25">
      <c r="A20" s="33"/>
      <c r="B20" s="11" t="s">
        <v>38</v>
      </c>
      <c r="C20" s="1" t="s">
        <v>42</v>
      </c>
      <c r="D20" s="1" t="s">
        <v>43</v>
      </c>
      <c r="E20" s="1" t="s">
        <v>41</v>
      </c>
      <c r="F20" s="3" t="s">
        <v>4</v>
      </c>
      <c r="G20" s="2" t="s">
        <v>5</v>
      </c>
      <c r="H20" s="2" t="s">
        <v>6</v>
      </c>
      <c r="I20" s="13">
        <v>25594637.5425</v>
      </c>
    </row>
    <row r="21" spans="1:11" ht="15.75" thickBot="1" x14ac:dyDescent="0.3">
      <c r="A21" s="32"/>
      <c r="B21" s="11" t="s">
        <v>38</v>
      </c>
      <c r="C21" s="1" t="s">
        <v>152</v>
      </c>
      <c r="D21" s="1" t="s">
        <v>153</v>
      </c>
      <c r="E21" s="1" t="s">
        <v>155</v>
      </c>
      <c r="F21" s="3" t="s">
        <v>149</v>
      </c>
      <c r="G21" s="2" t="s">
        <v>151</v>
      </c>
      <c r="H21" s="2" t="s">
        <v>150</v>
      </c>
      <c r="I21" s="14">
        <v>134331037.74999973</v>
      </c>
    </row>
    <row r="22" spans="1:11" ht="15.75" thickBot="1" x14ac:dyDescent="0.3">
      <c r="A22" s="34" t="s">
        <v>141</v>
      </c>
      <c r="B22" s="35"/>
      <c r="C22" s="35"/>
      <c r="D22" s="35"/>
      <c r="E22" s="35"/>
      <c r="F22" s="35"/>
      <c r="G22" s="35"/>
      <c r="H22" s="35"/>
      <c r="I22" s="4">
        <f>SUM(I18:I21)</f>
        <v>273409277.66449976</v>
      </c>
    </row>
    <row r="23" spans="1:11" x14ac:dyDescent="0.25">
      <c r="A23" s="31" t="s">
        <v>133</v>
      </c>
      <c r="B23" s="11" t="s">
        <v>47</v>
      </c>
      <c r="C23" s="1" t="s">
        <v>44</v>
      </c>
      <c r="D23" s="1" t="s">
        <v>45</v>
      </c>
      <c r="E23" s="1" t="s">
        <v>46</v>
      </c>
      <c r="F23" s="3" t="s">
        <v>4</v>
      </c>
      <c r="G23" s="2" t="s">
        <v>5</v>
      </c>
      <c r="H23" s="2" t="s">
        <v>6</v>
      </c>
      <c r="I23" s="13">
        <v>99294103.054899991</v>
      </c>
    </row>
    <row r="24" spans="1:11" x14ac:dyDescent="0.25">
      <c r="A24" s="33"/>
      <c r="B24" s="11" t="s">
        <v>47</v>
      </c>
      <c r="C24" s="1" t="s">
        <v>48</v>
      </c>
      <c r="D24" s="1" t="s">
        <v>49</v>
      </c>
      <c r="E24" s="1" t="s">
        <v>50</v>
      </c>
      <c r="F24" s="3" t="s">
        <v>4</v>
      </c>
      <c r="G24" s="2" t="s">
        <v>5</v>
      </c>
      <c r="H24" s="2" t="s">
        <v>6</v>
      </c>
      <c r="I24" s="13">
        <v>88666217.849299997</v>
      </c>
    </row>
    <row r="25" spans="1:11" ht="15.75" thickBot="1" x14ac:dyDescent="0.3">
      <c r="A25" s="32"/>
      <c r="B25" s="11" t="s">
        <v>47</v>
      </c>
      <c r="C25" s="1" t="s">
        <v>159</v>
      </c>
      <c r="D25" s="1" t="s">
        <v>160</v>
      </c>
      <c r="E25" s="1" t="s">
        <v>161</v>
      </c>
      <c r="F25" s="3" t="s">
        <v>149</v>
      </c>
      <c r="G25" s="2" t="s">
        <v>151</v>
      </c>
      <c r="H25" s="2" t="s">
        <v>150</v>
      </c>
      <c r="I25" s="13">
        <v>134331037.74999973</v>
      </c>
    </row>
    <row r="26" spans="1:11" ht="15.75" thickBot="1" x14ac:dyDescent="0.3">
      <c r="A26" s="34" t="s">
        <v>142</v>
      </c>
      <c r="B26" s="35"/>
      <c r="C26" s="35"/>
      <c r="D26" s="35"/>
      <c r="E26" s="35"/>
      <c r="F26" s="35"/>
      <c r="G26" s="35"/>
      <c r="H26" s="35"/>
      <c r="I26" s="4">
        <f>SUM(I23:I25)</f>
        <v>322291358.65419972</v>
      </c>
    </row>
    <row r="27" spans="1:11" x14ac:dyDescent="0.25">
      <c r="A27" s="31" t="s">
        <v>134</v>
      </c>
      <c r="B27" s="11" t="s">
        <v>54</v>
      </c>
      <c r="C27" s="1" t="s">
        <v>51</v>
      </c>
      <c r="D27" s="1" t="s">
        <v>52</v>
      </c>
      <c r="E27" s="1" t="s">
        <v>53</v>
      </c>
      <c r="F27" s="3" t="s">
        <v>4</v>
      </c>
      <c r="G27" s="2" t="s">
        <v>5</v>
      </c>
      <c r="H27" s="2" t="s">
        <v>6</v>
      </c>
      <c r="I27" s="13">
        <v>63745303.455600001</v>
      </c>
    </row>
    <row r="28" spans="1:11" x14ac:dyDescent="0.25">
      <c r="A28" s="33"/>
      <c r="B28" s="11" t="s">
        <v>54</v>
      </c>
      <c r="C28" s="1" t="s">
        <v>55</v>
      </c>
      <c r="D28" s="1" t="s">
        <v>56</v>
      </c>
      <c r="E28" s="1" t="s">
        <v>57</v>
      </c>
      <c r="F28" s="3" t="s">
        <v>4</v>
      </c>
      <c r="G28" s="2" t="s">
        <v>5</v>
      </c>
      <c r="H28" s="2" t="s">
        <v>6</v>
      </c>
      <c r="I28" s="13">
        <v>9441181.2300000004</v>
      </c>
    </row>
    <row r="29" spans="1:11" x14ac:dyDescent="0.25">
      <c r="A29" s="33"/>
      <c r="B29" s="11" t="s">
        <v>54</v>
      </c>
      <c r="C29" s="1" t="s">
        <v>58</v>
      </c>
      <c r="D29" s="1" t="s">
        <v>59</v>
      </c>
      <c r="E29" s="1" t="s">
        <v>60</v>
      </c>
      <c r="F29" s="3" t="s">
        <v>4</v>
      </c>
      <c r="G29" s="2" t="s">
        <v>5</v>
      </c>
      <c r="H29" s="2" t="s">
        <v>6</v>
      </c>
      <c r="I29" s="13">
        <v>117503929.59370001</v>
      </c>
    </row>
    <row r="30" spans="1:11" x14ac:dyDescent="0.25">
      <c r="A30" s="33"/>
      <c r="B30" s="11" t="s">
        <v>54</v>
      </c>
      <c r="C30" s="1" t="s">
        <v>61</v>
      </c>
      <c r="D30" s="1" t="s">
        <v>62</v>
      </c>
      <c r="E30" s="1" t="s">
        <v>63</v>
      </c>
      <c r="F30" s="3" t="s">
        <v>4</v>
      </c>
      <c r="G30" s="2" t="s">
        <v>5</v>
      </c>
      <c r="H30" s="2" t="s">
        <v>6</v>
      </c>
      <c r="I30" s="13">
        <v>120764980.7026</v>
      </c>
    </row>
    <row r="31" spans="1:11" x14ac:dyDescent="0.25">
      <c r="A31" s="33"/>
      <c r="B31" s="11" t="s">
        <v>54</v>
      </c>
      <c r="C31" s="1" t="s">
        <v>64</v>
      </c>
      <c r="D31" s="1" t="s">
        <v>65</v>
      </c>
      <c r="E31" s="1" t="s">
        <v>66</v>
      </c>
      <c r="F31" s="3" t="s">
        <v>4</v>
      </c>
      <c r="G31" s="2" t="s">
        <v>5</v>
      </c>
      <c r="H31" s="2" t="s">
        <v>6</v>
      </c>
      <c r="I31" s="13">
        <v>75096888.129899994</v>
      </c>
    </row>
    <row r="32" spans="1:11" x14ac:dyDescent="0.25">
      <c r="A32" s="33"/>
      <c r="B32" s="11" t="s">
        <v>54</v>
      </c>
      <c r="C32" s="1" t="s">
        <v>67</v>
      </c>
      <c r="D32" s="1" t="s">
        <v>68</v>
      </c>
      <c r="E32" s="1" t="s">
        <v>69</v>
      </c>
      <c r="F32" s="3" t="s">
        <v>4</v>
      </c>
      <c r="G32" s="2" t="s">
        <v>5</v>
      </c>
      <c r="H32" s="2" t="s">
        <v>6</v>
      </c>
      <c r="I32" s="13">
        <v>39589080.285300002</v>
      </c>
    </row>
    <row r="33" spans="1:9" x14ac:dyDescent="0.25">
      <c r="A33" s="33"/>
      <c r="B33" s="11" t="s">
        <v>54</v>
      </c>
      <c r="C33" s="1" t="s">
        <v>70</v>
      </c>
      <c r="D33" s="1" t="s">
        <v>71</v>
      </c>
      <c r="E33" s="1" t="s">
        <v>72</v>
      </c>
      <c r="F33" s="3" t="s">
        <v>4</v>
      </c>
      <c r="G33" s="2" t="s">
        <v>5</v>
      </c>
      <c r="H33" s="2" t="s">
        <v>6</v>
      </c>
      <c r="I33" s="13">
        <v>71408937.971799999</v>
      </c>
    </row>
    <row r="34" spans="1:9" ht="15.75" thickBot="1" x14ac:dyDescent="0.3">
      <c r="A34" s="32"/>
      <c r="B34" s="11" t="s">
        <v>54</v>
      </c>
      <c r="C34" s="1" t="s">
        <v>73</v>
      </c>
      <c r="D34" s="1" t="s">
        <v>74</v>
      </c>
      <c r="E34" s="1" t="s">
        <v>75</v>
      </c>
      <c r="F34" s="3" t="s">
        <v>4</v>
      </c>
      <c r="G34" s="2" t="s">
        <v>5</v>
      </c>
      <c r="H34" s="2" t="s">
        <v>6</v>
      </c>
      <c r="I34" s="13">
        <v>46911010.997500002</v>
      </c>
    </row>
    <row r="35" spans="1:9" ht="15.75" thickBot="1" x14ac:dyDescent="0.3">
      <c r="A35" s="34" t="s">
        <v>143</v>
      </c>
      <c r="B35" s="35"/>
      <c r="C35" s="35"/>
      <c r="D35" s="35"/>
      <c r="E35" s="35"/>
      <c r="F35" s="35"/>
      <c r="G35" s="35"/>
      <c r="H35" s="35"/>
      <c r="I35" s="4">
        <f>SUM(I27:I34)</f>
        <v>544461312.3664</v>
      </c>
    </row>
    <row r="36" spans="1:9" x14ac:dyDescent="0.25">
      <c r="A36" s="31" t="s">
        <v>135</v>
      </c>
      <c r="B36" s="11" t="s">
        <v>79</v>
      </c>
      <c r="C36" s="1" t="s">
        <v>76</v>
      </c>
      <c r="D36" s="1" t="s">
        <v>77</v>
      </c>
      <c r="E36" s="1" t="s">
        <v>78</v>
      </c>
      <c r="F36" s="3" t="s">
        <v>4</v>
      </c>
      <c r="G36" s="2" t="s">
        <v>5</v>
      </c>
      <c r="H36" s="2" t="s">
        <v>6</v>
      </c>
      <c r="I36" s="13">
        <v>52908795.401799999</v>
      </c>
    </row>
    <row r="37" spans="1:9" x14ac:dyDescent="0.25">
      <c r="A37" s="33"/>
      <c r="B37" s="11" t="s">
        <v>79</v>
      </c>
      <c r="C37" s="1" t="s">
        <v>80</v>
      </c>
      <c r="D37" s="1" t="s">
        <v>81</v>
      </c>
      <c r="E37" s="1" t="s">
        <v>82</v>
      </c>
      <c r="F37" s="3" t="s">
        <v>4</v>
      </c>
      <c r="G37" s="2" t="s">
        <v>5</v>
      </c>
      <c r="H37" s="2" t="s">
        <v>6</v>
      </c>
      <c r="I37" s="13">
        <v>55474004.1193</v>
      </c>
    </row>
    <row r="38" spans="1:9" ht="15.75" thickBot="1" x14ac:dyDescent="0.3">
      <c r="A38" s="32"/>
      <c r="B38" s="11" t="s">
        <v>79</v>
      </c>
      <c r="C38" s="1" t="s">
        <v>83</v>
      </c>
      <c r="D38" s="1" t="s">
        <v>84</v>
      </c>
      <c r="E38" s="1" t="s">
        <v>85</v>
      </c>
      <c r="F38" s="3" t="s">
        <v>4</v>
      </c>
      <c r="G38" s="2" t="s">
        <v>5</v>
      </c>
      <c r="H38" s="2" t="s">
        <v>6</v>
      </c>
      <c r="I38" s="13">
        <v>31884491.601300001</v>
      </c>
    </row>
    <row r="39" spans="1:9" ht="15.75" thickBot="1" x14ac:dyDescent="0.3">
      <c r="A39" s="34" t="s">
        <v>144</v>
      </c>
      <c r="B39" s="35"/>
      <c r="C39" s="35"/>
      <c r="D39" s="35"/>
      <c r="E39" s="35"/>
      <c r="F39" s="35"/>
      <c r="G39" s="35"/>
      <c r="H39" s="35"/>
      <c r="I39" s="4">
        <f>SUM(I36:I38)</f>
        <v>140267291.12239999</v>
      </c>
    </row>
    <row r="40" spans="1:9" x14ac:dyDescent="0.25">
      <c r="A40" s="31" t="s">
        <v>136</v>
      </c>
      <c r="B40" s="11" t="s">
        <v>89</v>
      </c>
      <c r="C40" s="1" t="s">
        <v>86</v>
      </c>
      <c r="D40" s="1" t="s">
        <v>87</v>
      </c>
      <c r="E40" s="1" t="s">
        <v>88</v>
      </c>
      <c r="F40" s="3" t="s">
        <v>4</v>
      </c>
      <c r="G40" s="2" t="s">
        <v>5</v>
      </c>
      <c r="H40" s="2" t="s">
        <v>6</v>
      </c>
      <c r="I40" s="13">
        <v>24963283.9027</v>
      </c>
    </row>
    <row r="41" spans="1:9" x14ac:dyDescent="0.25">
      <c r="A41" s="33"/>
      <c r="B41" s="11" t="s">
        <v>89</v>
      </c>
      <c r="C41" s="1" t="s">
        <v>90</v>
      </c>
      <c r="D41" s="1" t="s">
        <v>91</v>
      </c>
      <c r="E41" s="1" t="s">
        <v>92</v>
      </c>
      <c r="F41" s="3" t="s">
        <v>4</v>
      </c>
      <c r="G41" s="2" t="s">
        <v>5</v>
      </c>
      <c r="H41" s="2" t="s">
        <v>6</v>
      </c>
      <c r="I41" s="13">
        <v>43318337.150399998</v>
      </c>
    </row>
    <row r="42" spans="1:9" x14ac:dyDescent="0.25">
      <c r="A42" s="33"/>
      <c r="B42" s="11" t="s">
        <v>89</v>
      </c>
      <c r="C42" s="1" t="s">
        <v>93</v>
      </c>
      <c r="D42" s="1" t="s">
        <v>94</v>
      </c>
      <c r="E42" s="1" t="s">
        <v>95</v>
      </c>
      <c r="F42" s="3" t="s">
        <v>4</v>
      </c>
      <c r="G42" s="2" t="s">
        <v>5</v>
      </c>
      <c r="H42" s="2" t="s">
        <v>6</v>
      </c>
      <c r="I42" s="13">
        <v>163715865.72639999</v>
      </c>
    </row>
    <row r="43" spans="1:9" ht="15.75" thickBot="1" x14ac:dyDescent="0.3">
      <c r="A43" s="32"/>
      <c r="B43" s="11" t="s">
        <v>89</v>
      </c>
      <c r="C43" s="1" t="s">
        <v>96</v>
      </c>
      <c r="D43" s="1" t="s">
        <v>97</v>
      </c>
      <c r="E43" s="1" t="s">
        <v>98</v>
      </c>
      <c r="F43" s="3" t="s">
        <v>4</v>
      </c>
      <c r="G43" s="2" t="s">
        <v>5</v>
      </c>
      <c r="H43" s="2" t="s">
        <v>6</v>
      </c>
      <c r="I43" s="13">
        <v>16159991.2487</v>
      </c>
    </row>
    <row r="44" spans="1:9" ht="15.75" thickBot="1" x14ac:dyDescent="0.3">
      <c r="A44" s="34" t="s">
        <v>145</v>
      </c>
      <c r="B44" s="35"/>
      <c r="C44" s="35"/>
      <c r="D44" s="35"/>
      <c r="E44" s="35"/>
      <c r="F44" s="35"/>
      <c r="G44" s="35"/>
      <c r="H44" s="35"/>
      <c r="I44" s="4">
        <f>SUM(I40:I43)</f>
        <v>248157478.02819997</v>
      </c>
    </row>
    <row r="45" spans="1:9" x14ac:dyDescent="0.25">
      <c r="A45" s="31" t="s">
        <v>137</v>
      </c>
      <c r="B45" s="11" t="s">
        <v>102</v>
      </c>
      <c r="C45" s="1" t="s">
        <v>99</v>
      </c>
      <c r="D45" s="1" t="s">
        <v>100</v>
      </c>
      <c r="E45" s="1" t="s">
        <v>101</v>
      </c>
      <c r="F45" s="3" t="s">
        <v>4</v>
      </c>
      <c r="G45" s="2" t="s">
        <v>5</v>
      </c>
      <c r="H45" s="2" t="s">
        <v>6</v>
      </c>
      <c r="I45" s="13">
        <v>42212564.251000002</v>
      </c>
    </row>
    <row r="46" spans="1:9" x14ac:dyDescent="0.25">
      <c r="A46" s="33"/>
      <c r="B46" s="11" t="s">
        <v>102</v>
      </c>
      <c r="C46" s="1" t="s">
        <v>103</v>
      </c>
      <c r="D46" s="1" t="s">
        <v>104</v>
      </c>
      <c r="E46" s="1" t="s">
        <v>105</v>
      </c>
      <c r="F46" s="3" t="s">
        <v>4</v>
      </c>
      <c r="G46" s="2" t="s">
        <v>5</v>
      </c>
      <c r="H46" s="2" t="s">
        <v>6</v>
      </c>
      <c r="I46" s="13">
        <v>98581618.739500001</v>
      </c>
    </row>
    <row r="47" spans="1:9" x14ac:dyDescent="0.25">
      <c r="A47" s="33"/>
      <c r="B47" s="11" t="s">
        <v>102</v>
      </c>
      <c r="C47" s="1" t="s">
        <v>106</v>
      </c>
      <c r="D47" s="1" t="s">
        <v>107</v>
      </c>
      <c r="E47" s="1" t="s">
        <v>108</v>
      </c>
      <c r="F47" s="3" t="s">
        <v>4</v>
      </c>
      <c r="G47" s="2" t="s">
        <v>5</v>
      </c>
      <c r="H47" s="2" t="s">
        <v>6</v>
      </c>
      <c r="I47" s="13">
        <v>49452663.097499996</v>
      </c>
    </row>
    <row r="48" spans="1:9" x14ac:dyDescent="0.25">
      <c r="A48" s="33"/>
      <c r="B48" s="11" t="s">
        <v>102</v>
      </c>
      <c r="C48" s="1" t="s">
        <v>109</v>
      </c>
      <c r="D48" s="1" t="s">
        <v>110</v>
      </c>
      <c r="E48" s="1" t="s">
        <v>111</v>
      </c>
      <c r="F48" s="3" t="s">
        <v>4</v>
      </c>
      <c r="G48" s="2" t="s">
        <v>5</v>
      </c>
      <c r="H48" s="2" t="s">
        <v>6</v>
      </c>
      <c r="I48" s="13">
        <v>24795591.890000001</v>
      </c>
    </row>
    <row r="49" spans="1:9" x14ac:dyDescent="0.25">
      <c r="A49" s="33"/>
      <c r="B49" s="11" t="s">
        <v>102</v>
      </c>
      <c r="C49" s="1" t="s">
        <v>112</v>
      </c>
      <c r="D49" s="1" t="s">
        <v>113</v>
      </c>
      <c r="E49" s="1" t="s">
        <v>114</v>
      </c>
      <c r="F49" s="3" t="s">
        <v>4</v>
      </c>
      <c r="G49" s="2" t="s">
        <v>5</v>
      </c>
      <c r="H49" s="2" t="s">
        <v>6</v>
      </c>
      <c r="I49" s="13">
        <v>32442377.1087</v>
      </c>
    </row>
    <row r="50" spans="1:9" x14ac:dyDescent="0.25">
      <c r="A50" s="33"/>
      <c r="B50" s="11" t="s">
        <v>102</v>
      </c>
      <c r="C50" s="1" t="s">
        <v>115</v>
      </c>
      <c r="D50" s="1" t="s">
        <v>116</v>
      </c>
      <c r="E50" s="1" t="s">
        <v>117</v>
      </c>
      <c r="F50" s="3" t="s">
        <v>4</v>
      </c>
      <c r="G50" s="2" t="s">
        <v>5</v>
      </c>
      <c r="H50" s="2" t="s">
        <v>6</v>
      </c>
      <c r="I50" s="13">
        <v>86260749.542778</v>
      </c>
    </row>
    <row r="51" spans="1:9" ht="15.75" thickBot="1" x14ac:dyDescent="0.3">
      <c r="A51" s="32"/>
      <c r="B51" s="11" t="s">
        <v>102</v>
      </c>
      <c r="C51" s="1" t="s">
        <v>118</v>
      </c>
      <c r="D51" s="1" t="s">
        <v>119</v>
      </c>
      <c r="E51" s="1" t="s">
        <v>120</v>
      </c>
      <c r="F51" s="3" t="s">
        <v>4</v>
      </c>
      <c r="G51" s="2" t="s">
        <v>5</v>
      </c>
      <c r="H51" s="2" t="s">
        <v>6</v>
      </c>
      <c r="I51" s="13">
        <v>25505683.607299998</v>
      </c>
    </row>
    <row r="52" spans="1:9" ht="15.75" thickBot="1" x14ac:dyDescent="0.3">
      <c r="A52" s="37" t="s">
        <v>146</v>
      </c>
      <c r="B52" s="35"/>
      <c r="C52" s="35"/>
      <c r="D52" s="35"/>
      <c r="E52" s="35"/>
      <c r="F52" s="35"/>
      <c r="G52" s="35"/>
      <c r="H52" s="35"/>
      <c r="I52" s="4">
        <f>SUM(I45:I51)</f>
        <v>359251248.23677796</v>
      </c>
    </row>
    <row r="53" spans="1:9" ht="15.75" thickBot="1" x14ac:dyDescent="0.3">
      <c r="A53" s="38"/>
      <c r="B53" s="39"/>
      <c r="C53" s="39"/>
      <c r="D53" s="39"/>
      <c r="E53" s="39"/>
      <c r="F53" s="39"/>
      <c r="G53" s="39"/>
      <c r="H53" s="15" t="s">
        <v>147</v>
      </c>
      <c r="I53" s="16">
        <f>+I52+I44+I39+I35+I26+I22+I17+I14</f>
        <v>2784702351.8909769</v>
      </c>
    </row>
  </sheetData>
  <mergeCells count="18">
    <mergeCell ref="A53:G53"/>
    <mergeCell ref="A27:A34"/>
    <mergeCell ref="A36:A38"/>
    <mergeCell ref="A40:A43"/>
    <mergeCell ref="A45:A51"/>
    <mergeCell ref="A26:H26"/>
    <mergeCell ref="A35:H35"/>
    <mergeCell ref="A39:H39"/>
    <mergeCell ref="A44:H44"/>
    <mergeCell ref="A52:H52"/>
    <mergeCell ref="A1:I2"/>
    <mergeCell ref="A15:A16"/>
    <mergeCell ref="A4:A13"/>
    <mergeCell ref="A18:A21"/>
    <mergeCell ref="A14:H14"/>
    <mergeCell ref="A17:H17"/>
    <mergeCell ref="A22:H22"/>
    <mergeCell ref="A23:A2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Eduardo Sanchez Alarcon</dc:creator>
  <cp:lastModifiedBy>Fredy Eduardo Sanchez Alarcon</cp:lastModifiedBy>
  <dcterms:created xsi:type="dcterms:W3CDTF">2020-01-03T17:05:41Z</dcterms:created>
  <dcterms:modified xsi:type="dcterms:W3CDTF">2020-01-13T22:56:04Z</dcterms:modified>
</cp:coreProperties>
</file>