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eg Semestre 2019\Of. atencion ciudadano\Participación\Plataf Colibri\"/>
    </mc:Choice>
  </mc:AlternateContent>
  <xr:revisionPtr revIDLastSave="0" documentId="13_ncr:1_{F916457D-4BC9-4C83-99FE-E777127812DA}" xr6:coauthVersionLast="41" xr6:coauthVersionMax="41" xr10:uidLastSave="{00000000-0000-0000-0000-000000000000}"/>
  <bookViews>
    <workbookView xWindow="-120" yWindow="-120" windowWidth="24240" windowHeight="13140" firstSheet="1" activeTab="2" xr2:uid="{723ECCF4-E904-4BD5-A45C-62AC0DD9CE71}"/>
  </bookViews>
  <sheets>
    <sheet name="TOTAL predial" sheetId="3" r:id="rId1"/>
    <sheet name="MUJERES predial" sheetId="1" r:id="rId2"/>
    <sheet name="HOMBRES" sheetId="4" r:id="rId3"/>
    <sheet name="NO_MUJERES" sheetId="2" r:id="rId4"/>
    <sheet name="Metodología" sheetId="5" r:id="rId5"/>
    <sheet name="Mujeres Vehíc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  <c r="F9" i="2" l="1"/>
  <c r="H23" i="4" l="1"/>
  <c r="I23" i="4" s="1"/>
  <c r="G23" i="4"/>
  <c r="E23" i="4"/>
  <c r="D23" i="4"/>
  <c r="I22" i="4"/>
  <c r="F22" i="4"/>
  <c r="I21" i="4"/>
  <c r="F21" i="4"/>
  <c r="I20" i="4"/>
  <c r="F20" i="4"/>
  <c r="I19" i="4"/>
  <c r="F19" i="4"/>
  <c r="I18" i="4"/>
  <c r="F18" i="4"/>
  <c r="I17" i="4"/>
  <c r="F17" i="4"/>
  <c r="I16" i="4"/>
  <c r="F16" i="4"/>
  <c r="I15" i="4"/>
  <c r="F15" i="4"/>
  <c r="I14" i="4"/>
  <c r="F14" i="4"/>
  <c r="I13" i="4"/>
  <c r="F13" i="4"/>
  <c r="I12" i="4"/>
  <c r="F12" i="4"/>
  <c r="I11" i="4"/>
  <c r="F11" i="4"/>
  <c r="I10" i="4"/>
  <c r="F10" i="4"/>
  <c r="I9" i="4"/>
  <c r="F9" i="4"/>
  <c r="I8" i="4"/>
  <c r="F8" i="4"/>
  <c r="I7" i="4"/>
  <c r="F7" i="4"/>
  <c r="I6" i="4"/>
  <c r="F6" i="4"/>
  <c r="I5" i="4"/>
  <c r="F5" i="4"/>
  <c r="I4" i="4"/>
  <c r="F4" i="4"/>
  <c r="I3" i="4"/>
  <c r="F3" i="4"/>
  <c r="F3" i="3"/>
  <c r="I3" i="3"/>
  <c r="F4" i="3"/>
  <c r="I4" i="3"/>
  <c r="F5" i="3"/>
  <c r="I5" i="3"/>
  <c r="F6" i="3"/>
  <c r="I6" i="3"/>
  <c r="F7" i="3"/>
  <c r="I7" i="3"/>
  <c r="F8" i="3"/>
  <c r="I8" i="3"/>
  <c r="F9" i="3"/>
  <c r="I9" i="3"/>
  <c r="F10" i="3"/>
  <c r="I10" i="3"/>
  <c r="F11" i="3"/>
  <c r="I11" i="3"/>
  <c r="F12" i="3"/>
  <c r="I12" i="3"/>
  <c r="F13" i="3"/>
  <c r="I13" i="3"/>
  <c r="F14" i="3"/>
  <c r="I14" i="3"/>
  <c r="F15" i="3"/>
  <c r="I15" i="3"/>
  <c r="F16" i="3"/>
  <c r="I16" i="3"/>
  <c r="F17" i="3"/>
  <c r="I17" i="3"/>
  <c r="F18" i="3"/>
  <c r="I18" i="3"/>
  <c r="F19" i="3"/>
  <c r="I19" i="3"/>
  <c r="F20" i="3"/>
  <c r="I20" i="3"/>
  <c r="F21" i="3"/>
  <c r="I21" i="3"/>
  <c r="F22" i="3"/>
  <c r="I22" i="3"/>
  <c r="D23" i="3"/>
  <c r="E23" i="3"/>
  <c r="G23" i="3"/>
  <c r="H23" i="3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8" i="2"/>
  <c r="F7" i="2"/>
  <c r="F6" i="2"/>
  <c r="F5" i="2"/>
  <c r="F4" i="2"/>
  <c r="F3" i="2"/>
  <c r="H23" i="2"/>
  <c r="G23" i="2"/>
  <c r="E23" i="2"/>
  <c r="D23" i="2"/>
  <c r="I23" i="1"/>
  <c r="H23" i="1"/>
  <c r="G23" i="1"/>
  <c r="E23" i="1"/>
  <c r="D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3" i="3" l="1"/>
  <c r="F23" i="4"/>
  <c r="I23" i="3"/>
</calcChain>
</file>

<file path=xl/sharedStrings.xml><?xml version="1.0" encoding="utf-8"?>
<sst xmlns="http://schemas.openxmlformats.org/spreadsheetml/2006/main" count="148" uniqueCount="47">
  <si>
    <t>OBLIGADOS</t>
  </si>
  <si>
    <t>CON_DECLARACIÓN-FACTURA</t>
  </si>
  <si>
    <t>USAQUEN</t>
  </si>
  <si>
    <t>CHAPINERO</t>
  </si>
  <si>
    <t>SANTAFE</t>
  </si>
  <si>
    <t>SAN CRISTOBAL</t>
  </si>
  <si>
    <t>USME</t>
  </si>
  <si>
    <t>TUNJUELITO</t>
  </si>
  <si>
    <t>BOSA</t>
  </si>
  <si>
    <t>KENNEDY</t>
  </si>
  <si>
    <t>FONTIBON</t>
  </si>
  <si>
    <t>ENGATIVA</t>
  </si>
  <si>
    <t>SUBA</t>
  </si>
  <si>
    <t>BARRIOS UNIDOS</t>
  </si>
  <si>
    <t>TEUSAQUILLO</t>
  </si>
  <si>
    <t>LOS MARTIRES</t>
  </si>
  <si>
    <t>ANTONIO NARIÑO</t>
  </si>
  <si>
    <t>PUENTE ARANDA</t>
  </si>
  <si>
    <t>LA CANDELARIA</t>
  </si>
  <si>
    <t>RAFAEL URIBE URIBE</t>
  </si>
  <si>
    <t>CIUDAD BOLIVAR</t>
  </si>
  <si>
    <t>SUMAPAZ</t>
  </si>
  <si>
    <t>CÓDIGO</t>
  </si>
  <si>
    <t>LOCALIDAD</t>
  </si>
  <si>
    <t>RECAUDO_ESPERADO</t>
  </si>
  <si>
    <t>RECAUDO_LOGRADO</t>
  </si>
  <si>
    <t>%</t>
  </si>
  <si>
    <t>TOTAL</t>
  </si>
  <si>
    <t>Elaboró:  Subdirección Planeación e Inteligencia Tributaria, Dirección de Impuestos de Bogotá-Secretaría Distrital de Hacienda.
Fuente: Sistema de información SDH.</t>
  </si>
  <si>
    <r>
      <t xml:space="preserve">Informe sobre Tributación Predial de Mujeres Contribuyentes 
</t>
    </r>
    <r>
      <rPr>
        <sz val="14"/>
        <color theme="1"/>
        <rFont val="Calibri"/>
        <family val="2"/>
        <scheme val="minor"/>
      </rPr>
      <t xml:space="preserve">Soportes con corte 12/11/2019
cifras en pesos $ </t>
    </r>
  </si>
  <si>
    <r>
      <t xml:space="preserve">Informe sobre Tributación Predial de Hombres Contribuyentes 
</t>
    </r>
    <r>
      <rPr>
        <sz val="12"/>
        <color theme="1"/>
        <rFont val="Arial"/>
        <family val="2"/>
      </rPr>
      <t xml:space="preserve">Soportes con corte 12/11/2019
cifras en pesos $ </t>
    </r>
  </si>
  <si>
    <r>
      <t xml:space="preserve">Informe sobre Tributación Predial de "No Mujeres" Contribuyentes 
</t>
    </r>
    <r>
      <rPr>
        <sz val="12"/>
        <color theme="1"/>
        <rFont val="Arial"/>
        <family val="2"/>
      </rPr>
      <t xml:space="preserve">Soportes con corte 12/11/2019
cifras en pesos $ </t>
    </r>
  </si>
  <si>
    <r>
      <t xml:space="preserve">Informe sobre Tributación Predial del Total de Contribuyentes 
</t>
    </r>
    <r>
      <rPr>
        <sz val="12"/>
        <color theme="1"/>
        <rFont val="Arial"/>
        <family val="2"/>
      </rPr>
      <t xml:space="preserve">Soportes con corte 12/11/2019
cifras en pesos $ </t>
    </r>
  </si>
  <si>
    <t>Total de Recaudo</t>
  </si>
  <si>
    <t>Reculado por Mujeres:</t>
  </si>
  <si>
    <t>CLASE VEHICULO</t>
  </si>
  <si>
    <t>SIN CLASE</t>
  </si>
  <si>
    <t>AMBULANCIA</t>
  </si>
  <si>
    <t>AUTOMOVIL</t>
  </si>
  <si>
    <t>CAMIONETA</t>
  </si>
  <si>
    <t>CARGA</t>
  </si>
  <si>
    <t>DOBLE CABINA</t>
  </si>
  <si>
    <t>MOTOS</t>
  </si>
  <si>
    <t>PASAJEROS</t>
  </si>
  <si>
    <t>Cifras de recaudo por genero de mujeres con el impuesto  vehicular
Cifras en pesos $</t>
  </si>
  <si>
    <t>Elaboró: Dirección Distrital Impuestos de Bogotá, reporte con corte a 12 de noviembre 2019.</t>
  </si>
  <si>
    <t>Fuente: Sistema de Información de SDH.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</si>
</sst>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\ #,##0_);[Red]\(&quot;$&quot;\ #,##0\)"/>
    <numFmt numFmtId="164" formatCode="&quot;$&quot;\ #,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01F1E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2" xfId="0" applyBorder="1"/>
    <xf numFmtId="3" fontId="0" fillId="0" borderId="2" xfId="0" applyNumberFormat="1" applyBorder="1"/>
    <xf numFmtId="10" fontId="0" fillId="0" borderId="2" xfId="0" applyNumberFormat="1" applyBorder="1"/>
    <xf numFmtId="164" fontId="0" fillId="0" borderId="2" xfId="0" applyNumberFormat="1" applyBorder="1"/>
    <xf numFmtId="0" fontId="0" fillId="0" borderId="3" xfId="0" applyBorder="1"/>
    <xf numFmtId="3" fontId="0" fillId="0" borderId="3" xfId="0" applyNumberFormat="1" applyBorder="1"/>
    <xf numFmtId="10" fontId="0" fillId="0" borderId="3" xfId="0" applyNumberFormat="1" applyBorder="1"/>
    <xf numFmtId="164" fontId="0" fillId="0" borderId="3" xfId="0" applyNumberFormat="1" applyBorder="1"/>
    <xf numFmtId="0" fontId="0" fillId="0" borderId="4" xfId="0" applyBorder="1"/>
    <xf numFmtId="3" fontId="0" fillId="0" borderId="4" xfId="0" applyNumberFormat="1" applyBorder="1"/>
    <xf numFmtId="10" fontId="0" fillId="0" borderId="4" xfId="0" applyNumberFormat="1" applyBorder="1"/>
    <xf numFmtId="164" fontId="0" fillId="0" borderId="4" xfId="0" applyNumberForma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Border="1"/>
    <xf numFmtId="164" fontId="0" fillId="0" borderId="1" xfId="0" applyNumberFormat="1" applyBorder="1"/>
    <xf numFmtId="10" fontId="0" fillId="0" borderId="1" xfId="0" applyNumberFormat="1" applyBorder="1"/>
    <xf numFmtId="0" fontId="2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6" fontId="11" fillId="0" borderId="1" xfId="0" applyNumberFormat="1" applyFont="1" applyBorder="1" applyAlignment="1">
      <alignment horizontal="right" vertical="center"/>
    </xf>
    <xf numFmtId="6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0</xdr:rowOff>
    </xdr:from>
    <xdr:to>
      <xdr:col>2</xdr:col>
      <xdr:colOff>676275</xdr:colOff>
      <xdr:row>0</xdr:row>
      <xdr:rowOff>781050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34F3945-8667-48F9-A94A-EE321390F5A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8763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0</xdr:row>
      <xdr:rowOff>0</xdr:rowOff>
    </xdr:from>
    <xdr:to>
      <xdr:col>2</xdr:col>
      <xdr:colOff>628650</xdr:colOff>
      <xdr:row>1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D1B556D-FED0-4100-8BB6-BA1A4D1608D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0"/>
          <a:ext cx="876300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47625</xdr:rowOff>
    </xdr:from>
    <xdr:to>
      <xdr:col>2</xdr:col>
      <xdr:colOff>657225</xdr:colOff>
      <xdr:row>0</xdr:row>
      <xdr:rowOff>828675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748BF3-A522-4326-960D-0C0040C3BB7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47625"/>
          <a:ext cx="8763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0</xdr:rowOff>
    </xdr:from>
    <xdr:to>
      <xdr:col>2</xdr:col>
      <xdr:colOff>495300</xdr:colOff>
      <xdr:row>0</xdr:row>
      <xdr:rowOff>781050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9624B04-D1F1-4B75-8305-40444DB75E7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0"/>
          <a:ext cx="8763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24</xdr:col>
      <xdr:colOff>55524</xdr:colOff>
      <xdr:row>38</xdr:row>
      <xdr:rowOff>132436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B1604EC-6642-40AD-9831-5F82D55A4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"/>
          <a:ext cx="18343524" cy="73142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1</xdr:row>
      <xdr:rowOff>57150</xdr:rowOff>
    </xdr:from>
    <xdr:to>
      <xdr:col>2</xdr:col>
      <xdr:colOff>1230325</xdr:colOff>
      <xdr:row>3</xdr:row>
      <xdr:rowOff>161231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49356F-2606-4197-A155-B861575C1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6425" y="247650"/>
          <a:ext cx="877900" cy="780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79738-0D84-4679-A415-31DC4831DCDE}">
  <dimension ref="B1:J24"/>
  <sheetViews>
    <sheetView workbookViewId="0">
      <selection activeCell="H6" sqref="H6"/>
    </sheetView>
  </sheetViews>
  <sheetFormatPr baseColWidth="10" defaultRowHeight="15" x14ac:dyDescent="0.25"/>
  <cols>
    <col min="2" max="2" width="8.28515625" style="19" bestFit="1" customWidth="1"/>
    <col min="3" max="3" width="21.5703125" customWidth="1"/>
    <col min="5" max="5" width="15.42578125" customWidth="1"/>
    <col min="6" max="6" width="12" customWidth="1"/>
    <col min="7" max="7" width="20.140625" bestFit="1" customWidth="1"/>
    <col min="8" max="8" width="19.7109375" bestFit="1" customWidth="1"/>
    <col min="9" max="9" width="11.28515625" customWidth="1"/>
    <col min="10" max="10" width="29.140625" customWidth="1"/>
  </cols>
  <sheetData>
    <row r="1" spans="2:10" ht="67.5" customHeight="1" x14ac:dyDescent="0.25">
      <c r="D1" s="27" t="s">
        <v>32</v>
      </c>
      <c r="E1" s="28"/>
      <c r="F1" s="28"/>
      <c r="G1" s="28"/>
      <c r="H1" s="28"/>
      <c r="I1" s="28"/>
    </row>
    <row r="2" spans="2:10" ht="30" x14ac:dyDescent="0.25">
      <c r="B2" s="13" t="s">
        <v>22</v>
      </c>
      <c r="C2" s="13" t="s">
        <v>23</v>
      </c>
      <c r="D2" s="13" t="s">
        <v>0</v>
      </c>
      <c r="E2" s="20" t="s">
        <v>1</v>
      </c>
      <c r="F2" s="13" t="s">
        <v>26</v>
      </c>
      <c r="G2" s="13" t="s">
        <v>24</v>
      </c>
      <c r="H2" s="13" t="s">
        <v>25</v>
      </c>
      <c r="I2" s="13" t="s">
        <v>26</v>
      </c>
      <c r="J2" s="18"/>
    </row>
    <row r="3" spans="2:10" x14ac:dyDescent="0.25">
      <c r="B3" s="21">
        <v>1</v>
      </c>
      <c r="C3" s="9" t="s">
        <v>2</v>
      </c>
      <c r="D3" s="10">
        <v>356670</v>
      </c>
      <c r="E3" s="10">
        <v>324769</v>
      </c>
      <c r="F3" s="11">
        <f>+E3/D3</f>
        <v>0.91055877982448763</v>
      </c>
      <c r="G3" s="12">
        <v>694014949000</v>
      </c>
      <c r="H3" s="12">
        <v>588633696420</v>
      </c>
      <c r="I3" s="11">
        <f>+H3/G3</f>
        <v>0.84815708547511415</v>
      </c>
    </row>
    <row r="4" spans="2:10" x14ac:dyDescent="0.25">
      <c r="B4" s="22">
        <v>2</v>
      </c>
      <c r="C4" s="1" t="s">
        <v>3</v>
      </c>
      <c r="D4" s="2">
        <v>173172</v>
      </c>
      <c r="E4" s="2">
        <v>158943</v>
      </c>
      <c r="F4" s="3">
        <f t="shared" ref="F4:F23" si="0">+E4/D4</f>
        <v>0.91783313699674307</v>
      </c>
      <c r="G4" s="4">
        <v>551155359000</v>
      </c>
      <c r="H4" s="4">
        <v>488510998658</v>
      </c>
      <c r="I4" s="3">
        <f t="shared" ref="I4:I23" si="1">+H4/G4</f>
        <v>0.88633992336451184</v>
      </c>
    </row>
    <row r="5" spans="2:10" x14ac:dyDescent="0.25">
      <c r="B5" s="22">
        <v>3</v>
      </c>
      <c r="C5" s="1" t="s">
        <v>4</v>
      </c>
      <c r="D5" s="2">
        <v>62384</v>
      </c>
      <c r="E5" s="2">
        <v>54505</v>
      </c>
      <c r="F5" s="3">
        <f t="shared" si="0"/>
        <v>0.87370159015132087</v>
      </c>
      <c r="G5" s="4">
        <v>103159935000</v>
      </c>
      <c r="H5" s="4">
        <v>83482987250</v>
      </c>
      <c r="I5" s="3">
        <f t="shared" si="1"/>
        <v>0.80925785044358545</v>
      </c>
    </row>
    <row r="6" spans="2:10" x14ac:dyDescent="0.25">
      <c r="B6" s="22">
        <v>4</v>
      </c>
      <c r="C6" s="1" t="s">
        <v>5</v>
      </c>
      <c r="D6" s="2">
        <v>83217</v>
      </c>
      <c r="E6" s="2">
        <v>70255</v>
      </c>
      <c r="F6" s="3">
        <f t="shared" si="0"/>
        <v>0.84423855702560779</v>
      </c>
      <c r="G6" s="4">
        <v>40928561000</v>
      </c>
      <c r="H6" s="4">
        <v>26733561950</v>
      </c>
      <c r="I6" s="3">
        <f t="shared" si="1"/>
        <v>0.65317620011121325</v>
      </c>
    </row>
    <row r="7" spans="2:10" x14ac:dyDescent="0.25">
      <c r="B7" s="22">
        <v>5</v>
      </c>
      <c r="C7" s="1" t="s">
        <v>6</v>
      </c>
      <c r="D7" s="2">
        <v>86467</v>
      </c>
      <c r="E7" s="2">
        <v>69739</v>
      </c>
      <c r="F7" s="3">
        <f t="shared" si="0"/>
        <v>0.80653891079833928</v>
      </c>
      <c r="G7" s="4">
        <v>23858610000</v>
      </c>
      <c r="H7" s="4">
        <v>14342399000</v>
      </c>
      <c r="I7" s="3">
        <f t="shared" si="1"/>
        <v>0.60114143279931231</v>
      </c>
    </row>
    <row r="8" spans="2:10" x14ac:dyDescent="0.25">
      <c r="B8" s="22">
        <v>6</v>
      </c>
      <c r="C8" s="1" t="s">
        <v>7</v>
      </c>
      <c r="D8" s="2">
        <v>32777</v>
      </c>
      <c r="E8" s="2">
        <v>29524</v>
      </c>
      <c r="F8" s="3">
        <f t="shared" si="0"/>
        <v>0.90075357720352689</v>
      </c>
      <c r="G8" s="4">
        <v>33662457000</v>
      </c>
      <c r="H8" s="4">
        <v>27661590000</v>
      </c>
      <c r="I8" s="3">
        <f t="shared" si="1"/>
        <v>0.82173413544947116</v>
      </c>
    </row>
    <row r="9" spans="2:10" x14ac:dyDescent="0.25">
      <c r="B9" s="22">
        <v>7</v>
      </c>
      <c r="C9" s="1" t="s">
        <v>8</v>
      </c>
      <c r="D9" s="2">
        <v>162040</v>
      </c>
      <c r="E9" s="2">
        <v>142914</v>
      </c>
      <c r="F9" s="3">
        <f t="shared" si="0"/>
        <v>0.88196741545297452</v>
      </c>
      <c r="G9" s="4">
        <v>69254611000</v>
      </c>
      <c r="H9" s="4">
        <v>46343008800</v>
      </c>
      <c r="I9" s="3">
        <f t="shared" si="1"/>
        <v>0.66916856698538096</v>
      </c>
    </row>
    <row r="10" spans="2:10" x14ac:dyDescent="0.25">
      <c r="B10" s="22">
        <v>8</v>
      </c>
      <c r="C10" s="1" t="s">
        <v>9</v>
      </c>
      <c r="D10" s="2">
        <v>277619</v>
      </c>
      <c r="E10" s="2">
        <v>250470</v>
      </c>
      <c r="F10" s="3">
        <f t="shared" si="0"/>
        <v>0.90220770192241884</v>
      </c>
      <c r="G10" s="4">
        <v>239792781000</v>
      </c>
      <c r="H10" s="4">
        <v>198047644921</v>
      </c>
      <c r="I10" s="3">
        <f t="shared" si="1"/>
        <v>0.8259116229232939</v>
      </c>
    </row>
    <row r="11" spans="2:10" x14ac:dyDescent="0.25">
      <c r="B11" s="22">
        <v>9</v>
      </c>
      <c r="C11" s="1" t="s">
        <v>10</v>
      </c>
      <c r="D11" s="2">
        <v>152337</v>
      </c>
      <c r="E11" s="2">
        <v>140273</v>
      </c>
      <c r="F11" s="3">
        <f t="shared" si="0"/>
        <v>0.92080715781458211</v>
      </c>
      <c r="G11" s="4">
        <v>293807537000</v>
      </c>
      <c r="H11" s="4">
        <v>255076829001</v>
      </c>
      <c r="I11" s="3">
        <f t="shared" si="1"/>
        <v>0.86817660161318466</v>
      </c>
    </row>
    <row r="12" spans="2:10" x14ac:dyDescent="0.25">
      <c r="B12" s="22">
        <v>10</v>
      </c>
      <c r="C12" s="1" t="s">
        <v>11</v>
      </c>
      <c r="D12" s="2">
        <v>214152</v>
      </c>
      <c r="E12" s="2">
        <v>196684</v>
      </c>
      <c r="F12" s="3">
        <f t="shared" si="0"/>
        <v>0.91843176808995475</v>
      </c>
      <c r="G12" s="4">
        <v>268243905000</v>
      </c>
      <c r="H12" s="4">
        <v>226360060000</v>
      </c>
      <c r="I12" s="3">
        <f t="shared" si="1"/>
        <v>0.84385909905390022</v>
      </c>
    </row>
    <row r="13" spans="2:10" x14ac:dyDescent="0.25">
      <c r="B13" s="22">
        <v>11</v>
      </c>
      <c r="C13" s="1" t="s">
        <v>12</v>
      </c>
      <c r="D13" s="2">
        <v>479554</v>
      </c>
      <c r="E13" s="2">
        <v>438526</v>
      </c>
      <c r="F13" s="3">
        <f t="shared" si="0"/>
        <v>0.91444550561563454</v>
      </c>
      <c r="G13" s="4">
        <v>580623835000</v>
      </c>
      <c r="H13" s="4">
        <v>481014782074</v>
      </c>
      <c r="I13" s="3">
        <f t="shared" si="1"/>
        <v>0.82844477453117304</v>
      </c>
    </row>
    <row r="14" spans="2:10" x14ac:dyDescent="0.25">
      <c r="B14" s="22">
        <v>12</v>
      </c>
      <c r="C14" s="1" t="s">
        <v>13</v>
      </c>
      <c r="D14" s="2">
        <v>54586</v>
      </c>
      <c r="E14" s="2">
        <v>49784</v>
      </c>
      <c r="F14" s="3">
        <f t="shared" si="0"/>
        <v>0.91202872531418311</v>
      </c>
      <c r="G14" s="4">
        <v>142812655000</v>
      </c>
      <c r="H14" s="4">
        <v>123497204434</v>
      </c>
      <c r="I14" s="3">
        <f t="shared" si="1"/>
        <v>0.86474972707425679</v>
      </c>
    </row>
    <row r="15" spans="2:10" x14ac:dyDescent="0.25">
      <c r="B15" s="22">
        <v>13</v>
      </c>
      <c r="C15" s="1" t="s">
        <v>14</v>
      </c>
      <c r="D15" s="2">
        <v>84684</v>
      </c>
      <c r="E15" s="2">
        <v>78716</v>
      </c>
      <c r="F15" s="3">
        <f t="shared" si="0"/>
        <v>0.92952623872278117</v>
      </c>
      <c r="G15" s="4">
        <v>203881292000</v>
      </c>
      <c r="H15" s="4">
        <v>171134063883</v>
      </c>
      <c r="I15" s="3">
        <f t="shared" si="1"/>
        <v>0.83938090741057303</v>
      </c>
    </row>
    <row r="16" spans="2:10" x14ac:dyDescent="0.25">
      <c r="B16" s="22">
        <v>14</v>
      </c>
      <c r="C16" s="1" t="s">
        <v>15</v>
      </c>
      <c r="D16" s="2">
        <v>34839</v>
      </c>
      <c r="E16" s="2">
        <v>30792</v>
      </c>
      <c r="F16" s="3">
        <f t="shared" si="0"/>
        <v>0.88383707913545162</v>
      </c>
      <c r="G16" s="4">
        <v>86381473000</v>
      </c>
      <c r="H16" s="4">
        <v>72435853735</v>
      </c>
      <c r="I16" s="3">
        <f t="shared" si="1"/>
        <v>0.83855775109322339</v>
      </c>
    </row>
    <row r="17" spans="2:9" x14ac:dyDescent="0.25">
      <c r="B17" s="22">
        <v>15</v>
      </c>
      <c r="C17" s="1" t="s">
        <v>16</v>
      </c>
      <c r="D17" s="2">
        <v>22080</v>
      </c>
      <c r="E17" s="2">
        <v>19777</v>
      </c>
      <c r="F17" s="3">
        <f t="shared" si="0"/>
        <v>0.89569746376811599</v>
      </c>
      <c r="G17" s="4">
        <v>53637142000</v>
      </c>
      <c r="H17" s="4">
        <v>44088462000</v>
      </c>
      <c r="I17" s="3">
        <f t="shared" si="1"/>
        <v>0.82197634616699</v>
      </c>
    </row>
    <row r="18" spans="2:9" x14ac:dyDescent="0.25">
      <c r="B18" s="22">
        <v>16</v>
      </c>
      <c r="C18" s="1" t="s">
        <v>17</v>
      </c>
      <c r="D18" s="2">
        <v>69291</v>
      </c>
      <c r="E18" s="2">
        <v>62540</v>
      </c>
      <c r="F18" s="3">
        <f t="shared" si="0"/>
        <v>0.90257031937769694</v>
      </c>
      <c r="G18" s="4">
        <v>191927479000</v>
      </c>
      <c r="H18" s="4">
        <v>164810637539</v>
      </c>
      <c r="I18" s="3">
        <f t="shared" si="1"/>
        <v>0.85871308474280539</v>
      </c>
    </row>
    <row r="19" spans="2:9" x14ac:dyDescent="0.25">
      <c r="B19" s="22">
        <v>17</v>
      </c>
      <c r="C19" s="1" t="s">
        <v>18</v>
      </c>
      <c r="D19" s="2">
        <v>13363</v>
      </c>
      <c r="E19" s="2">
        <v>11622</v>
      </c>
      <c r="F19" s="3">
        <f t="shared" si="0"/>
        <v>0.86971488438224953</v>
      </c>
      <c r="G19" s="4">
        <v>26050312000</v>
      </c>
      <c r="H19" s="4">
        <v>20300195400</v>
      </c>
      <c r="I19" s="3">
        <f t="shared" si="1"/>
        <v>0.7792688010800024</v>
      </c>
    </row>
    <row r="20" spans="2:9" x14ac:dyDescent="0.25">
      <c r="B20" s="22">
        <v>18</v>
      </c>
      <c r="C20" s="1" t="s">
        <v>19</v>
      </c>
      <c r="D20" s="2">
        <v>74961</v>
      </c>
      <c r="E20" s="2">
        <v>65860</v>
      </c>
      <c r="F20" s="3">
        <f t="shared" si="0"/>
        <v>0.87859020023745682</v>
      </c>
      <c r="G20" s="4">
        <v>54115484000</v>
      </c>
      <c r="H20" s="4">
        <v>37588538000</v>
      </c>
      <c r="I20" s="3">
        <f t="shared" si="1"/>
        <v>0.69459857367255551</v>
      </c>
    </row>
    <row r="21" spans="2:9" x14ac:dyDescent="0.25">
      <c r="B21" s="22">
        <v>19</v>
      </c>
      <c r="C21" s="1" t="s">
        <v>20</v>
      </c>
      <c r="D21" s="2">
        <v>136544</v>
      </c>
      <c r="E21" s="2">
        <v>107129</v>
      </c>
      <c r="F21" s="3">
        <f t="shared" si="0"/>
        <v>0.78457493555191005</v>
      </c>
      <c r="G21" s="4">
        <v>54781903000</v>
      </c>
      <c r="H21" s="4">
        <v>35547162000</v>
      </c>
      <c r="I21" s="3">
        <f t="shared" si="1"/>
        <v>0.64888512544005639</v>
      </c>
    </row>
    <row r="22" spans="2:9" x14ac:dyDescent="0.25">
      <c r="B22" s="23">
        <v>20</v>
      </c>
      <c r="C22" s="5" t="s">
        <v>21</v>
      </c>
      <c r="D22" s="6">
        <v>1588</v>
      </c>
      <c r="E22" s="6">
        <v>925</v>
      </c>
      <c r="F22" s="7">
        <f t="shared" si="0"/>
        <v>0.58249370277078083</v>
      </c>
      <c r="G22" s="8">
        <v>197198000</v>
      </c>
      <c r="H22" s="8">
        <v>69943500</v>
      </c>
      <c r="I22" s="7">
        <f t="shared" si="1"/>
        <v>0.35468666010811467</v>
      </c>
    </row>
    <row r="23" spans="2:9" x14ac:dyDescent="0.25">
      <c r="C23" s="14" t="s">
        <v>27</v>
      </c>
      <c r="D23" s="15">
        <f>SUM(D3:D22)</f>
        <v>2572325</v>
      </c>
      <c r="E23" s="15">
        <f>SUM(E3:E22)</f>
        <v>2303747</v>
      </c>
      <c r="F23" s="17">
        <f t="shared" si="0"/>
        <v>0.89558939869573251</v>
      </c>
      <c r="G23" s="16">
        <f t="shared" ref="G23:H23" si="2">SUM(G3:G22)</f>
        <v>3712287478000</v>
      </c>
      <c r="H23" s="16">
        <f t="shared" si="2"/>
        <v>3105679618565</v>
      </c>
      <c r="I23" s="17">
        <f t="shared" si="1"/>
        <v>0.83659458944655574</v>
      </c>
    </row>
    <row r="24" spans="2:9" ht="43.5" customHeight="1" x14ac:dyDescent="0.25">
      <c r="C24" s="25" t="s">
        <v>28</v>
      </c>
      <c r="D24" s="26"/>
      <c r="E24" s="26"/>
      <c r="F24" s="26"/>
      <c r="G24" s="26"/>
      <c r="H24" s="26"/>
      <c r="I24" s="26"/>
    </row>
  </sheetData>
  <sheetProtection algorithmName="SHA-512" hashValue="9yQK2bu2mzs30T4plFXWMF+tp8seKFnwgHpPZ3QMd+33hDqkOa7+2m937oObB8wZ3Gkj3sxOPp5nG7yqYsY7Mw==" saltValue="J7LgErGaC3Tn0noEzpAC/w==" spinCount="100000" sheet="1" objects="1" scenarios="1"/>
  <mergeCells count="2">
    <mergeCell ref="C24:I24"/>
    <mergeCell ref="D1:I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76331-2F33-4B55-9E8C-EA599B51B95F}">
  <dimension ref="B1:I24"/>
  <sheetViews>
    <sheetView workbookViewId="0">
      <selection activeCell="M28" sqref="M28"/>
    </sheetView>
  </sheetViews>
  <sheetFormatPr baseColWidth="10" defaultRowHeight="15" x14ac:dyDescent="0.25"/>
  <cols>
    <col min="2" max="2" width="11.42578125" style="19"/>
    <col min="3" max="3" width="18.85546875" bestFit="1" customWidth="1"/>
    <col min="4" max="4" width="11.28515625" bestFit="1" customWidth="1"/>
    <col min="5" max="5" width="18.85546875" customWidth="1"/>
    <col min="7" max="7" width="20" bestFit="1" customWidth="1"/>
    <col min="8" max="8" width="19.42578125" bestFit="1" customWidth="1"/>
  </cols>
  <sheetData>
    <row r="1" spans="2:9" ht="72" customHeight="1" x14ac:dyDescent="0.25">
      <c r="D1" s="29" t="s">
        <v>29</v>
      </c>
      <c r="E1" s="30"/>
      <c r="F1" s="30"/>
      <c r="G1" s="30"/>
      <c r="H1" s="30"/>
      <c r="I1" s="30"/>
    </row>
    <row r="2" spans="2:9" ht="30" x14ac:dyDescent="0.25">
      <c r="B2" s="13" t="s">
        <v>22</v>
      </c>
      <c r="C2" s="13" t="s">
        <v>23</v>
      </c>
      <c r="D2" s="13" t="s">
        <v>0</v>
      </c>
      <c r="E2" s="20" t="s">
        <v>1</v>
      </c>
      <c r="F2" s="13" t="s">
        <v>26</v>
      </c>
      <c r="G2" s="13" t="s">
        <v>24</v>
      </c>
      <c r="H2" s="13" t="s">
        <v>25</v>
      </c>
      <c r="I2" s="13" t="s">
        <v>26</v>
      </c>
    </row>
    <row r="3" spans="2:9" x14ac:dyDescent="0.25">
      <c r="B3" s="21">
        <v>1</v>
      </c>
      <c r="C3" s="9" t="s">
        <v>2</v>
      </c>
      <c r="D3" s="10">
        <v>205860</v>
      </c>
      <c r="E3" s="10">
        <v>190409</v>
      </c>
      <c r="F3" s="11">
        <f>+E3/D3</f>
        <v>0.92494413679199461</v>
      </c>
      <c r="G3" s="12">
        <v>299341188000</v>
      </c>
      <c r="H3" s="12">
        <v>265094554135</v>
      </c>
      <c r="I3" s="11">
        <f>+H3/G3</f>
        <v>0.88559331212048242</v>
      </c>
    </row>
    <row r="4" spans="2:9" x14ac:dyDescent="0.25">
      <c r="B4" s="22">
        <v>2</v>
      </c>
      <c r="C4" s="1" t="s">
        <v>3</v>
      </c>
      <c r="D4" s="2">
        <v>76115</v>
      </c>
      <c r="E4" s="2">
        <v>70926</v>
      </c>
      <c r="F4" s="3">
        <f t="shared" ref="F4:F23" si="0">+E4/D4</f>
        <v>0.93182684096433033</v>
      </c>
      <c r="G4" s="4">
        <v>178529992000</v>
      </c>
      <c r="H4" s="4">
        <v>160960519400</v>
      </c>
      <c r="I4" s="3">
        <f t="shared" ref="I4:I23" si="1">+H4/G4</f>
        <v>0.90158811747440171</v>
      </c>
    </row>
    <row r="5" spans="2:9" x14ac:dyDescent="0.25">
      <c r="B5" s="22">
        <v>3</v>
      </c>
      <c r="C5" s="1" t="s">
        <v>4</v>
      </c>
      <c r="D5" s="2">
        <v>24747</v>
      </c>
      <c r="E5" s="2">
        <v>22181</v>
      </c>
      <c r="F5" s="3">
        <f t="shared" si="0"/>
        <v>0.89631066391885883</v>
      </c>
      <c r="G5" s="4">
        <v>21526126000</v>
      </c>
      <c r="H5" s="4">
        <v>18177508000</v>
      </c>
      <c r="I5" s="3">
        <f t="shared" si="1"/>
        <v>0.84443935708636098</v>
      </c>
    </row>
    <row r="6" spans="2:9" x14ac:dyDescent="0.25">
      <c r="B6" s="22">
        <v>4</v>
      </c>
      <c r="C6" s="1" t="s">
        <v>5</v>
      </c>
      <c r="D6" s="2">
        <v>50897</v>
      </c>
      <c r="E6" s="2">
        <v>44477</v>
      </c>
      <c r="F6" s="3">
        <f t="shared" si="0"/>
        <v>0.87386289958150776</v>
      </c>
      <c r="G6" s="4">
        <v>17522208000</v>
      </c>
      <c r="H6" s="4">
        <v>12930953950</v>
      </c>
      <c r="I6" s="3">
        <f t="shared" si="1"/>
        <v>0.73797514274456733</v>
      </c>
    </row>
    <row r="7" spans="2:9" x14ac:dyDescent="0.25">
      <c r="B7" s="22">
        <v>5</v>
      </c>
      <c r="C7" s="1" t="s">
        <v>6</v>
      </c>
      <c r="D7" s="2">
        <v>53023</v>
      </c>
      <c r="E7" s="2">
        <v>44733</v>
      </c>
      <c r="F7" s="3">
        <f t="shared" si="0"/>
        <v>0.84365275446504351</v>
      </c>
      <c r="G7" s="4">
        <v>8757693000</v>
      </c>
      <c r="H7" s="4">
        <v>6183777000</v>
      </c>
      <c r="I7" s="3">
        <f t="shared" si="1"/>
        <v>0.70609657132306414</v>
      </c>
    </row>
    <row r="8" spans="2:9" x14ac:dyDescent="0.25">
      <c r="B8" s="22">
        <v>6</v>
      </c>
      <c r="C8" s="1" t="s">
        <v>7</v>
      </c>
      <c r="D8" s="2">
        <v>20031</v>
      </c>
      <c r="E8" s="2">
        <v>18364</v>
      </c>
      <c r="F8" s="3">
        <f t="shared" si="0"/>
        <v>0.91677899256152962</v>
      </c>
      <c r="G8" s="4">
        <v>15155642000</v>
      </c>
      <c r="H8" s="4">
        <v>12551584000</v>
      </c>
      <c r="I8" s="3">
        <f t="shared" si="1"/>
        <v>0.82817897123724615</v>
      </c>
    </row>
    <row r="9" spans="2:9" x14ac:dyDescent="0.25">
      <c r="B9" s="22">
        <v>7</v>
      </c>
      <c r="C9" s="1" t="s">
        <v>8</v>
      </c>
      <c r="D9" s="2">
        <v>105576</v>
      </c>
      <c r="E9" s="2">
        <v>94849</v>
      </c>
      <c r="F9" s="3">
        <f t="shared" si="0"/>
        <v>0.89839546866712128</v>
      </c>
      <c r="G9" s="4">
        <v>33770955000</v>
      </c>
      <c r="H9" s="4">
        <v>22232349700</v>
      </c>
      <c r="I9" s="3">
        <f t="shared" si="1"/>
        <v>0.65832753915309772</v>
      </c>
    </row>
    <row r="10" spans="2:9" x14ac:dyDescent="0.25">
      <c r="B10" s="22">
        <v>8</v>
      </c>
      <c r="C10" s="1" t="s">
        <v>9</v>
      </c>
      <c r="D10" s="2">
        <v>176897</v>
      </c>
      <c r="E10" s="2">
        <v>161773</v>
      </c>
      <c r="F10" s="3">
        <f t="shared" si="0"/>
        <v>0.91450392036043571</v>
      </c>
      <c r="G10" s="4">
        <v>103882851000</v>
      </c>
      <c r="H10" s="4">
        <v>88037657309</v>
      </c>
      <c r="I10" s="3">
        <f t="shared" si="1"/>
        <v>0.84747055420148221</v>
      </c>
    </row>
    <row r="11" spans="2:9" x14ac:dyDescent="0.25">
      <c r="B11" s="22">
        <v>9</v>
      </c>
      <c r="C11" s="1" t="s">
        <v>10</v>
      </c>
      <c r="D11" s="2">
        <v>92927</v>
      </c>
      <c r="E11" s="2">
        <v>86403</v>
      </c>
      <c r="F11" s="3">
        <f t="shared" si="0"/>
        <v>0.92979435470853466</v>
      </c>
      <c r="G11" s="4">
        <v>87827286000</v>
      </c>
      <c r="H11" s="4">
        <v>76559310001</v>
      </c>
      <c r="I11" s="3">
        <f t="shared" si="1"/>
        <v>0.87170301494913549</v>
      </c>
    </row>
    <row r="12" spans="2:9" x14ac:dyDescent="0.25">
      <c r="B12" s="22">
        <v>10</v>
      </c>
      <c r="C12" s="1" t="s">
        <v>11</v>
      </c>
      <c r="D12" s="2">
        <v>139826</v>
      </c>
      <c r="E12" s="2">
        <v>129798</v>
      </c>
      <c r="F12" s="3">
        <f t="shared" si="0"/>
        <v>0.92828229370789406</v>
      </c>
      <c r="G12" s="4">
        <v>119535290000</v>
      </c>
      <c r="H12" s="4">
        <v>104196813000</v>
      </c>
      <c r="I12" s="3">
        <f t="shared" si="1"/>
        <v>0.87168243788089694</v>
      </c>
    </row>
    <row r="13" spans="2:9" x14ac:dyDescent="0.25">
      <c r="B13" s="22">
        <v>11</v>
      </c>
      <c r="C13" s="1" t="s">
        <v>12</v>
      </c>
      <c r="D13" s="2">
        <v>306719</v>
      </c>
      <c r="E13" s="2">
        <v>284345</v>
      </c>
      <c r="F13" s="3">
        <f t="shared" si="0"/>
        <v>0.92705375278349234</v>
      </c>
      <c r="G13" s="4">
        <v>271819168000</v>
      </c>
      <c r="H13" s="4">
        <v>236708588717</v>
      </c>
      <c r="I13" s="3">
        <f t="shared" si="1"/>
        <v>0.87083111341507746</v>
      </c>
    </row>
    <row r="14" spans="2:9" x14ac:dyDescent="0.25">
      <c r="B14" s="22">
        <v>12</v>
      </c>
      <c r="C14" s="1" t="s">
        <v>13</v>
      </c>
      <c r="D14" s="2">
        <v>32000</v>
      </c>
      <c r="E14" s="2">
        <v>29665</v>
      </c>
      <c r="F14" s="3">
        <f t="shared" si="0"/>
        <v>0.92703124999999997</v>
      </c>
      <c r="G14" s="4">
        <v>61941572000</v>
      </c>
      <c r="H14" s="4">
        <v>54309608145</v>
      </c>
      <c r="I14" s="3">
        <f t="shared" si="1"/>
        <v>0.87678769510402477</v>
      </c>
    </row>
    <row r="15" spans="2:9" x14ac:dyDescent="0.25">
      <c r="B15" s="22">
        <v>13</v>
      </c>
      <c r="C15" s="1" t="s">
        <v>14</v>
      </c>
      <c r="D15" s="2">
        <v>49841</v>
      </c>
      <c r="E15" s="2">
        <v>46931</v>
      </c>
      <c r="F15" s="3">
        <f t="shared" si="0"/>
        <v>0.94161433358078694</v>
      </c>
      <c r="G15" s="4">
        <v>79395725000</v>
      </c>
      <c r="H15" s="4">
        <v>70843389000</v>
      </c>
      <c r="I15" s="3">
        <f t="shared" si="1"/>
        <v>0.89228216002813754</v>
      </c>
    </row>
    <row r="16" spans="2:9" x14ac:dyDescent="0.25">
      <c r="B16" s="22">
        <v>14</v>
      </c>
      <c r="C16" s="1" t="s">
        <v>15</v>
      </c>
      <c r="D16" s="2">
        <v>15245</v>
      </c>
      <c r="E16" s="2">
        <v>13644</v>
      </c>
      <c r="F16" s="3">
        <f t="shared" si="0"/>
        <v>0.89498196129878649</v>
      </c>
      <c r="G16" s="4">
        <v>29353109000</v>
      </c>
      <c r="H16" s="4">
        <v>24519624735</v>
      </c>
      <c r="I16" s="3">
        <f t="shared" si="1"/>
        <v>0.83533314086081989</v>
      </c>
    </row>
    <row r="17" spans="2:9" x14ac:dyDescent="0.25">
      <c r="B17" s="22">
        <v>15</v>
      </c>
      <c r="C17" s="1" t="s">
        <v>16</v>
      </c>
      <c r="D17" s="2">
        <v>12640</v>
      </c>
      <c r="E17" s="2">
        <v>11479</v>
      </c>
      <c r="F17" s="3">
        <f t="shared" si="0"/>
        <v>0.9081487341772152</v>
      </c>
      <c r="G17" s="4">
        <v>21521026000</v>
      </c>
      <c r="H17" s="4">
        <v>18299830000</v>
      </c>
      <c r="I17" s="3">
        <f t="shared" si="1"/>
        <v>0.8503233070765307</v>
      </c>
    </row>
    <row r="18" spans="2:9" x14ac:dyDescent="0.25">
      <c r="B18" s="22">
        <v>16</v>
      </c>
      <c r="C18" s="1" t="s">
        <v>17</v>
      </c>
      <c r="D18" s="2">
        <v>39363</v>
      </c>
      <c r="E18" s="2">
        <v>36219</v>
      </c>
      <c r="F18" s="3">
        <f t="shared" si="0"/>
        <v>0.92012803902141604</v>
      </c>
      <c r="G18" s="4">
        <v>60272948000</v>
      </c>
      <c r="H18" s="4">
        <v>52596886119</v>
      </c>
      <c r="I18" s="3">
        <f t="shared" si="1"/>
        <v>0.87264499023674769</v>
      </c>
    </row>
    <row r="19" spans="2:9" x14ac:dyDescent="0.25">
      <c r="B19" s="22">
        <v>17</v>
      </c>
      <c r="C19" s="1" t="s">
        <v>18</v>
      </c>
      <c r="D19" s="2">
        <v>5501</v>
      </c>
      <c r="E19" s="2">
        <v>4961</v>
      </c>
      <c r="F19" s="3">
        <f t="shared" si="0"/>
        <v>0.90183602981276134</v>
      </c>
      <c r="G19" s="4">
        <v>4736554000</v>
      </c>
      <c r="H19" s="4">
        <v>3920326500</v>
      </c>
      <c r="I19" s="3">
        <f t="shared" si="1"/>
        <v>0.82767482435542805</v>
      </c>
    </row>
    <row r="20" spans="2:9" x14ac:dyDescent="0.25">
      <c r="B20" s="22">
        <v>18</v>
      </c>
      <c r="C20" s="1" t="s">
        <v>19</v>
      </c>
      <c r="D20" s="2">
        <v>47738</v>
      </c>
      <c r="E20" s="2">
        <v>42632</v>
      </c>
      <c r="F20" s="3">
        <f t="shared" si="0"/>
        <v>0.89304118312455483</v>
      </c>
      <c r="G20" s="4">
        <v>24736866000</v>
      </c>
      <c r="H20" s="4">
        <v>19663474500</v>
      </c>
      <c r="I20" s="3">
        <f t="shared" si="1"/>
        <v>0.79490564811241649</v>
      </c>
    </row>
    <row r="21" spans="2:9" x14ac:dyDescent="0.25">
      <c r="B21" s="22">
        <v>19</v>
      </c>
      <c r="C21" s="1" t="s">
        <v>20</v>
      </c>
      <c r="D21" s="2">
        <v>83895</v>
      </c>
      <c r="E21" s="2">
        <v>67433</v>
      </c>
      <c r="F21" s="3">
        <f t="shared" si="0"/>
        <v>0.80377853268967159</v>
      </c>
      <c r="G21" s="4">
        <v>21281500000</v>
      </c>
      <c r="H21" s="4">
        <v>13291865000</v>
      </c>
      <c r="I21" s="3">
        <f t="shared" si="1"/>
        <v>0.62457369076427882</v>
      </c>
    </row>
    <row r="22" spans="2:9" x14ac:dyDescent="0.25">
      <c r="B22" s="23">
        <v>20</v>
      </c>
      <c r="C22" s="5" t="s">
        <v>21</v>
      </c>
      <c r="D22" s="6">
        <v>587</v>
      </c>
      <c r="E22" s="6">
        <v>424</v>
      </c>
      <c r="F22" s="7">
        <f t="shared" si="0"/>
        <v>0.7223168654173765</v>
      </c>
      <c r="G22" s="8">
        <v>52115000</v>
      </c>
      <c r="H22" s="8">
        <v>33016500</v>
      </c>
      <c r="I22" s="7">
        <f t="shared" si="1"/>
        <v>0.63353161277943015</v>
      </c>
    </row>
    <row r="23" spans="2:9" x14ac:dyDescent="0.25">
      <c r="C23" s="14" t="s">
        <v>27</v>
      </c>
      <c r="D23" s="15">
        <f>SUM(D3:D22)</f>
        <v>1539428</v>
      </c>
      <c r="E23" s="15">
        <f>SUM(E3:E22)</f>
        <v>1401646</v>
      </c>
      <c r="F23" s="17">
        <f t="shared" si="0"/>
        <v>0.91049792520338724</v>
      </c>
      <c r="G23" s="16">
        <f t="shared" ref="G23:H23" si="2">SUM(G3:G22)</f>
        <v>1460959814000</v>
      </c>
      <c r="H23" s="16">
        <f t="shared" si="2"/>
        <v>1261111635711</v>
      </c>
      <c r="I23" s="17">
        <f t="shared" si="1"/>
        <v>0.86320761435468207</v>
      </c>
    </row>
    <row r="24" spans="2:9" ht="43.5" customHeight="1" x14ac:dyDescent="0.25">
      <c r="B24" s="31" t="s">
        <v>28</v>
      </c>
      <c r="C24" s="31"/>
      <c r="D24" s="31"/>
      <c r="E24" s="31"/>
      <c r="F24" s="31"/>
      <c r="G24" s="31"/>
      <c r="H24" s="31"/>
      <c r="I24" s="31"/>
    </row>
  </sheetData>
  <sheetProtection algorithmName="SHA-512" hashValue="R1qkWlhw7Uzpg7oBy4T0y1UOHB0V3GOg3KL9cN4doKajTaGGJLf/KcU3luLxeR1yS4Qt/HxTxHDeZ5X+nMfH6A==" saltValue="6QTzq0Pf4++xrnSEjROoLg==" spinCount="100000" sheet="1" objects="1" scenarios="1"/>
  <mergeCells count="2">
    <mergeCell ref="D1:I1"/>
    <mergeCell ref="B24:I2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45837-8978-4517-B88D-BFE74D49F756}">
  <dimension ref="B1:I24"/>
  <sheetViews>
    <sheetView tabSelected="1" workbookViewId="0">
      <selection activeCell="E16" sqref="E16"/>
    </sheetView>
  </sheetViews>
  <sheetFormatPr baseColWidth="10" defaultRowHeight="15" x14ac:dyDescent="0.25"/>
  <cols>
    <col min="2" max="2" width="11.42578125" style="19"/>
    <col min="3" max="3" width="18.85546875" bestFit="1" customWidth="1"/>
    <col min="5" max="5" width="18.28515625" customWidth="1"/>
    <col min="7" max="7" width="20.140625" bestFit="1" customWidth="1"/>
    <col min="8" max="8" width="19.7109375" bestFit="1" customWidth="1"/>
  </cols>
  <sheetData>
    <row r="1" spans="2:9" ht="66" customHeight="1" x14ac:dyDescent="0.25">
      <c r="D1" s="27" t="s">
        <v>30</v>
      </c>
      <c r="E1" s="28"/>
      <c r="F1" s="28"/>
      <c r="G1" s="28"/>
      <c r="H1" s="28"/>
      <c r="I1" s="28"/>
    </row>
    <row r="2" spans="2:9" ht="30" x14ac:dyDescent="0.25">
      <c r="B2" s="13" t="s">
        <v>22</v>
      </c>
      <c r="C2" s="13" t="s">
        <v>23</v>
      </c>
      <c r="D2" s="13" t="s">
        <v>0</v>
      </c>
      <c r="E2" s="20" t="s">
        <v>1</v>
      </c>
      <c r="F2" s="13" t="s">
        <v>26</v>
      </c>
      <c r="G2" s="13" t="s">
        <v>24</v>
      </c>
      <c r="H2" s="13" t="s">
        <v>25</v>
      </c>
      <c r="I2" s="13" t="s">
        <v>26</v>
      </c>
    </row>
    <row r="3" spans="2:9" x14ac:dyDescent="0.25">
      <c r="B3" s="21">
        <v>1</v>
      </c>
      <c r="C3" s="9" t="s">
        <v>2</v>
      </c>
      <c r="D3" s="10">
        <v>163516</v>
      </c>
      <c r="E3" s="10">
        <v>149741</v>
      </c>
      <c r="F3" s="11">
        <f>+E3/D3</f>
        <v>0.91575747939039609</v>
      </c>
      <c r="G3" s="12">
        <v>265493284000</v>
      </c>
      <c r="H3" s="12">
        <v>227980131285</v>
      </c>
      <c r="I3" s="11">
        <f>+H3/G3</f>
        <v>0.85870394855261201</v>
      </c>
    </row>
    <row r="4" spans="2:9" x14ac:dyDescent="0.25">
      <c r="B4" s="22">
        <v>2</v>
      </c>
      <c r="C4" s="1" t="s">
        <v>3</v>
      </c>
      <c r="D4" s="2">
        <v>66680</v>
      </c>
      <c r="E4" s="2">
        <v>61268</v>
      </c>
      <c r="F4" s="3">
        <f t="shared" ref="F4:F23" si="0">+E4/D4</f>
        <v>0.91883623275344928</v>
      </c>
      <c r="G4" s="4">
        <v>163878494000</v>
      </c>
      <c r="H4" s="4">
        <v>144720331450</v>
      </c>
      <c r="I4" s="3">
        <f t="shared" ref="I4:I23" si="1">+H4/G4</f>
        <v>0.88309532213543529</v>
      </c>
    </row>
    <row r="5" spans="2:9" x14ac:dyDescent="0.25">
      <c r="B5" s="22">
        <v>3</v>
      </c>
      <c r="C5" s="1" t="s">
        <v>4</v>
      </c>
      <c r="D5" s="2">
        <v>26889</v>
      </c>
      <c r="E5" s="2">
        <v>23489</v>
      </c>
      <c r="F5" s="3">
        <f t="shared" si="0"/>
        <v>0.87355424151139871</v>
      </c>
      <c r="G5" s="4">
        <v>28293723000</v>
      </c>
      <c r="H5" s="4">
        <v>23415567250</v>
      </c>
      <c r="I5" s="3">
        <f t="shared" si="1"/>
        <v>0.82758876412269955</v>
      </c>
    </row>
    <row r="6" spans="2:9" x14ac:dyDescent="0.25">
      <c r="B6" s="22">
        <v>4</v>
      </c>
      <c r="C6" s="1" t="s">
        <v>5</v>
      </c>
      <c r="D6" s="2">
        <v>45920</v>
      </c>
      <c r="E6" s="2">
        <v>39626</v>
      </c>
      <c r="F6" s="3">
        <f t="shared" si="0"/>
        <v>0.86293554006968642</v>
      </c>
      <c r="G6" s="4">
        <v>20366832000</v>
      </c>
      <c r="H6" s="4">
        <v>13605879650</v>
      </c>
      <c r="I6" s="3">
        <f t="shared" si="1"/>
        <v>0.66804104094343197</v>
      </c>
    </row>
    <row r="7" spans="2:9" x14ac:dyDescent="0.25">
      <c r="B7" s="22">
        <v>5</v>
      </c>
      <c r="C7" s="1" t="s">
        <v>6</v>
      </c>
      <c r="D7" s="2">
        <v>48470</v>
      </c>
      <c r="E7" s="2">
        <v>39121</v>
      </c>
      <c r="F7" s="3">
        <f t="shared" si="0"/>
        <v>0.80711780482772855</v>
      </c>
      <c r="G7" s="4">
        <v>11520997000</v>
      </c>
      <c r="H7" s="4">
        <v>7257475000</v>
      </c>
      <c r="I7" s="3">
        <f t="shared" si="1"/>
        <v>0.62993463152537932</v>
      </c>
    </row>
    <row r="8" spans="2:9" x14ac:dyDescent="0.25">
      <c r="B8" s="22">
        <v>6</v>
      </c>
      <c r="C8" s="1" t="s">
        <v>7</v>
      </c>
      <c r="D8" s="2">
        <v>19505</v>
      </c>
      <c r="E8" s="2">
        <v>17564</v>
      </c>
      <c r="F8" s="3">
        <f t="shared" si="0"/>
        <v>0.90048705460138423</v>
      </c>
      <c r="G8" s="4">
        <v>17691871000</v>
      </c>
      <c r="H8" s="4">
        <v>14462224000</v>
      </c>
      <c r="I8" s="3">
        <f t="shared" si="1"/>
        <v>0.81745022897804309</v>
      </c>
    </row>
    <row r="9" spans="2:9" x14ac:dyDescent="0.25">
      <c r="B9" s="22">
        <v>7</v>
      </c>
      <c r="C9" s="1" t="s">
        <v>8</v>
      </c>
      <c r="D9" s="2">
        <v>85453</v>
      </c>
      <c r="E9" s="2">
        <v>75822</v>
      </c>
      <c r="F9" s="3">
        <f t="shared" si="0"/>
        <v>0.88729477022456793</v>
      </c>
      <c r="G9" s="4">
        <v>35684749000</v>
      </c>
      <c r="H9" s="4">
        <v>23149725700</v>
      </c>
      <c r="I9" s="3">
        <f t="shared" si="1"/>
        <v>0.64872883651220303</v>
      </c>
    </row>
    <row r="10" spans="2:9" x14ac:dyDescent="0.25">
      <c r="B10" s="22">
        <v>8</v>
      </c>
      <c r="C10" s="1" t="s">
        <v>9</v>
      </c>
      <c r="D10" s="2">
        <v>152721</v>
      </c>
      <c r="E10" s="2">
        <v>138173</v>
      </c>
      <c r="F10" s="3">
        <f t="shared" si="0"/>
        <v>0.90474132568540022</v>
      </c>
      <c r="G10" s="4">
        <v>108615040000</v>
      </c>
      <c r="H10" s="4">
        <v>90341776809</v>
      </c>
      <c r="I10" s="3">
        <f t="shared" si="1"/>
        <v>0.8317612073705446</v>
      </c>
    </row>
    <row r="11" spans="2:9" x14ac:dyDescent="0.25">
      <c r="B11" s="22">
        <v>9</v>
      </c>
      <c r="C11" s="1" t="s">
        <v>10</v>
      </c>
      <c r="D11" s="2">
        <v>78243</v>
      </c>
      <c r="E11" s="2">
        <v>72045</v>
      </c>
      <c r="F11" s="3">
        <f t="shared" si="0"/>
        <v>0.92078524596449518</v>
      </c>
      <c r="G11" s="4">
        <v>85179915000</v>
      </c>
      <c r="H11" s="4">
        <v>73854294000</v>
      </c>
      <c r="I11" s="3">
        <f t="shared" si="1"/>
        <v>0.86703883186546971</v>
      </c>
    </row>
    <row r="12" spans="2:9" x14ac:dyDescent="0.25">
      <c r="B12" s="22">
        <v>10</v>
      </c>
      <c r="C12" s="1" t="s">
        <v>11</v>
      </c>
      <c r="D12" s="2">
        <v>117685</v>
      </c>
      <c r="E12" s="2">
        <v>108087</v>
      </c>
      <c r="F12" s="3">
        <f t="shared" si="0"/>
        <v>0.91844330203509372</v>
      </c>
      <c r="G12" s="4">
        <v>120602405000</v>
      </c>
      <c r="H12" s="4">
        <v>101657975000</v>
      </c>
      <c r="I12" s="3">
        <f t="shared" si="1"/>
        <v>0.8429183066457091</v>
      </c>
    </row>
    <row r="13" spans="2:9" x14ac:dyDescent="0.25">
      <c r="B13" s="22">
        <v>11</v>
      </c>
      <c r="C13" s="1" t="s">
        <v>12</v>
      </c>
      <c r="D13" s="2">
        <v>247514</v>
      </c>
      <c r="E13" s="2">
        <v>227647</v>
      </c>
      <c r="F13" s="3">
        <f t="shared" si="0"/>
        <v>0.91973383323771585</v>
      </c>
      <c r="G13" s="4">
        <v>249175690000</v>
      </c>
      <c r="H13" s="4">
        <v>212922264802</v>
      </c>
      <c r="I13" s="3">
        <f t="shared" si="1"/>
        <v>0.85450657245897466</v>
      </c>
    </row>
    <row r="14" spans="2:9" x14ac:dyDescent="0.25">
      <c r="B14" s="22">
        <v>12</v>
      </c>
      <c r="C14" s="1" t="s">
        <v>13</v>
      </c>
      <c r="D14" s="2">
        <v>27875</v>
      </c>
      <c r="E14" s="2">
        <v>25544</v>
      </c>
      <c r="F14" s="3">
        <f t="shared" si="0"/>
        <v>0.91637668161434982</v>
      </c>
      <c r="G14" s="4">
        <v>63269113000</v>
      </c>
      <c r="H14" s="4">
        <v>54540547145</v>
      </c>
      <c r="I14" s="3">
        <f t="shared" si="1"/>
        <v>0.86204064762216592</v>
      </c>
    </row>
    <row r="15" spans="2:9" x14ac:dyDescent="0.25">
      <c r="B15" s="22">
        <v>13</v>
      </c>
      <c r="C15" s="1" t="s">
        <v>14</v>
      </c>
      <c r="D15" s="2">
        <v>40480</v>
      </c>
      <c r="E15" s="2">
        <v>37795</v>
      </c>
      <c r="F15" s="3">
        <f t="shared" si="0"/>
        <v>0.93367094861660083</v>
      </c>
      <c r="G15" s="4">
        <v>71956872000</v>
      </c>
      <c r="H15" s="4">
        <v>63450354901</v>
      </c>
      <c r="I15" s="3">
        <f t="shared" si="1"/>
        <v>0.88178311726779901</v>
      </c>
    </row>
    <row r="16" spans="2:9" x14ac:dyDescent="0.25">
      <c r="B16" s="22">
        <v>14</v>
      </c>
      <c r="C16" s="1" t="s">
        <v>15</v>
      </c>
      <c r="D16" s="2">
        <v>17454</v>
      </c>
      <c r="E16" s="2">
        <v>15384</v>
      </c>
      <c r="F16" s="3">
        <f t="shared" si="0"/>
        <v>0.88140254382949468</v>
      </c>
      <c r="G16" s="4">
        <v>38641334000</v>
      </c>
      <c r="H16" s="4">
        <v>32419831967</v>
      </c>
      <c r="I16" s="3">
        <f t="shared" si="1"/>
        <v>0.83899360117846866</v>
      </c>
    </row>
    <row r="17" spans="2:9" x14ac:dyDescent="0.25">
      <c r="B17" s="22">
        <v>15</v>
      </c>
      <c r="C17" s="1" t="s">
        <v>16</v>
      </c>
      <c r="D17" s="2">
        <v>11777</v>
      </c>
      <c r="E17" s="2">
        <v>10598</v>
      </c>
      <c r="F17" s="3">
        <f t="shared" si="0"/>
        <v>0.89988961535195722</v>
      </c>
      <c r="G17" s="4">
        <v>24311006000</v>
      </c>
      <c r="H17" s="4">
        <v>20282474000</v>
      </c>
      <c r="I17" s="3">
        <f t="shared" si="1"/>
        <v>0.8342918429619901</v>
      </c>
    </row>
    <row r="18" spans="2:9" x14ac:dyDescent="0.25">
      <c r="B18" s="22">
        <v>16</v>
      </c>
      <c r="C18" s="1" t="s">
        <v>17</v>
      </c>
      <c r="D18" s="2">
        <v>36688</v>
      </c>
      <c r="E18" s="2">
        <v>33317</v>
      </c>
      <c r="F18" s="3">
        <f t="shared" si="0"/>
        <v>0.90811709550806807</v>
      </c>
      <c r="G18" s="4">
        <v>64916804000</v>
      </c>
      <c r="H18" s="4">
        <v>56307165761</v>
      </c>
      <c r="I18" s="3">
        <f t="shared" si="1"/>
        <v>0.86737427432502689</v>
      </c>
    </row>
    <row r="19" spans="2:9" x14ac:dyDescent="0.25">
      <c r="B19" s="22">
        <v>17</v>
      </c>
      <c r="C19" s="1" t="s">
        <v>18</v>
      </c>
      <c r="D19" s="2">
        <v>5882</v>
      </c>
      <c r="E19" s="2">
        <v>5097</v>
      </c>
      <c r="F19" s="3">
        <f t="shared" si="0"/>
        <v>0.86654199251955122</v>
      </c>
      <c r="G19" s="4">
        <v>6119777000</v>
      </c>
      <c r="H19" s="4">
        <v>4667866900</v>
      </c>
      <c r="I19" s="3">
        <f t="shared" si="1"/>
        <v>0.76275114272954714</v>
      </c>
    </row>
    <row r="20" spans="2:9" x14ac:dyDescent="0.25">
      <c r="B20" s="22">
        <v>18</v>
      </c>
      <c r="C20" s="1" t="s">
        <v>19</v>
      </c>
      <c r="D20" s="2">
        <v>42465</v>
      </c>
      <c r="E20" s="2">
        <v>37425</v>
      </c>
      <c r="F20" s="3">
        <f t="shared" si="0"/>
        <v>0.88131402331331687</v>
      </c>
      <c r="G20" s="4">
        <v>26992864000</v>
      </c>
      <c r="H20" s="4">
        <v>21251536500</v>
      </c>
      <c r="I20" s="3">
        <f t="shared" si="1"/>
        <v>0.78730202545383843</v>
      </c>
    </row>
    <row r="21" spans="2:9" x14ac:dyDescent="0.25">
      <c r="B21" s="22">
        <v>19</v>
      </c>
      <c r="C21" s="1" t="s">
        <v>20</v>
      </c>
      <c r="D21" s="2">
        <v>74195</v>
      </c>
      <c r="E21" s="2">
        <v>60556</v>
      </c>
      <c r="F21" s="3">
        <f t="shared" si="0"/>
        <v>0.81617359660354472</v>
      </c>
      <c r="G21" s="4">
        <v>21569470000</v>
      </c>
      <c r="H21" s="4">
        <v>14084246000</v>
      </c>
      <c r="I21" s="3">
        <f t="shared" si="1"/>
        <v>0.65297135256452754</v>
      </c>
    </row>
    <row r="22" spans="2:9" x14ac:dyDescent="0.25">
      <c r="B22" s="23">
        <v>20</v>
      </c>
      <c r="C22" s="5" t="s">
        <v>21</v>
      </c>
      <c r="D22" s="6">
        <v>1095</v>
      </c>
      <c r="E22" s="6">
        <v>669</v>
      </c>
      <c r="F22" s="7">
        <f t="shared" si="0"/>
        <v>0.61095890410958908</v>
      </c>
      <c r="G22" s="8">
        <v>112373000</v>
      </c>
      <c r="H22" s="8">
        <v>49399500</v>
      </c>
      <c r="I22" s="7">
        <f t="shared" si="1"/>
        <v>0.43960292952933533</v>
      </c>
    </row>
    <row r="23" spans="2:9" x14ac:dyDescent="0.25">
      <c r="C23" s="14" t="s">
        <v>27</v>
      </c>
      <c r="D23" s="15">
        <f>SUM(D3:D22)</f>
        <v>1310507</v>
      </c>
      <c r="E23" s="15">
        <f>SUM(E3:E22)</f>
        <v>1178968</v>
      </c>
      <c r="F23" s="17">
        <f t="shared" si="0"/>
        <v>0.89962739611463349</v>
      </c>
      <c r="G23" s="16">
        <f t="shared" ref="G23:H23" si="2">SUM(G3:G22)</f>
        <v>1424392613000</v>
      </c>
      <c r="H23" s="16">
        <f t="shared" si="2"/>
        <v>1200421067620</v>
      </c>
      <c r="I23" s="17">
        <f t="shared" si="1"/>
        <v>0.84275996425712996</v>
      </c>
    </row>
    <row r="24" spans="2:9" ht="39.75" customHeight="1" x14ac:dyDescent="0.25">
      <c r="B24" s="31" t="s">
        <v>28</v>
      </c>
      <c r="C24" s="31"/>
      <c r="D24" s="31"/>
      <c r="E24" s="31"/>
      <c r="F24" s="31"/>
      <c r="G24" s="31"/>
      <c r="H24" s="31"/>
      <c r="I24" s="31"/>
    </row>
  </sheetData>
  <sheetProtection algorithmName="SHA-512" hashValue="gKhNwDgbX7Ll/Ff2Fkk0eSV5aWubDfD5gwwfXsnjjAImtvaZjvjbtK/2WstPI5WuLa8VqxaQhuGQYM2EGojh8g==" saltValue="tvUQuuScYTupYG2Kw0pguA==" spinCount="100000" sheet="1" objects="1" scenarios="1"/>
  <mergeCells count="2">
    <mergeCell ref="D1:I1"/>
    <mergeCell ref="B24:I2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9CB22-0C02-47A5-8961-B7D7606E6E0C}">
  <dimension ref="B1:I24"/>
  <sheetViews>
    <sheetView workbookViewId="0">
      <selection activeCell="D1" sqref="D1:I1"/>
    </sheetView>
  </sheetViews>
  <sheetFormatPr baseColWidth="10" defaultRowHeight="15" x14ac:dyDescent="0.25"/>
  <cols>
    <col min="2" max="2" width="11.42578125" style="19"/>
    <col min="3" max="3" width="18.85546875" bestFit="1" customWidth="1"/>
    <col min="5" max="5" width="17.7109375" customWidth="1"/>
    <col min="7" max="7" width="20.140625" bestFit="1" customWidth="1"/>
    <col min="8" max="8" width="19.7109375" bestFit="1" customWidth="1"/>
  </cols>
  <sheetData>
    <row r="1" spans="2:9" ht="69.75" customHeight="1" x14ac:dyDescent="0.25">
      <c r="D1" s="27" t="s">
        <v>31</v>
      </c>
      <c r="E1" s="28"/>
      <c r="F1" s="28"/>
      <c r="G1" s="28"/>
      <c r="H1" s="28"/>
      <c r="I1" s="28"/>
    </row>
    <row r="2" spans="2:9" ht="30" x14ac:dyDescent="0.25">
      <c r="B2" s="13" t="s">
        <v>22</v>
      </c>
      <c r="C2" s="13" t="s">
        <v>23</v>
      </c>
      <c r="D2" s="13" t="s">
        <v>0</v>
      </c>
      <c r="E2" s="20" t="s">
        <v>1</v>
      </c>
      <c r="F2" s="13" t="s">
        <v>26</v>
      </c>
      <c r="G2" s="13" t="s">
        <v>24</v>
      </c>
      <c r="H2" s="13" t="s">
        <v>25</v>
      </c>
      <c r="I2" s="13" t="s">
        <v>26</v>
      </c>
    </row>
    <row r="3" spans="2:9" x14ac:dyDescent="0.25">
      <c r="B3" s="21">
        <v>1</v>
      </c>
      <c r="C3" s="9" t="s">
        <v>2</v>
      </c>
      <c r="D3" s="10">
        <v>150810</v>
      </c>
      <c r="E3" s="10">
        <v>134360</v>
      </c>
      <c r="F3" s="11">
        <f>+E3/D3</f>
        <v>0.89092235262913599</v>
      </c>
      <c r="G3" s="12">
        <v>394673761000</v>
      </c>
      <c r="H3" s="12">
        <v>323539142285</v>
      </c>
      <c r="I3" s="11">
        <f>+H3/G3</f>
        <v>0.81976349647677749</v>
      </c>
    </row>
    <row r="4" spans="2:9" x14ac:dyDescent="0.25">
      <c r="B4" s="22">
        <v>2</v>
      </c>
      <c r="C4" s="1" t="s">
        <v>3</v>
      </c>
      <c r="D4" s="2">
        <v>97057</v>
      </c>
      <c r="E4" s="2">
        <v>88017</v>
      </c>
      <c r="F4" s="3">
        <f t="shared" ref="F4:F23" si="0">+E4/D4</f>
        <v>0.90685885613608497</v>
      </c>
      <c r="G4" s="4">
        <v>372625367000</v>
      </c>
      <c r="H4" s="4">
        <v>327550479258</v>
      </c>
      <c r="I4" s="3">
        <f t="shared" ref="I4:I23" si="1">+H4/G4</f>
        <v>0.87903430165021479</v>
      </c>
    </row>
    <row r="5" spans="2:9" x14ac:dyDescent="0.25">
      <c r="B5" s="22">
        <v>3</v>
      </c>
      <c r="C5" s="1" t="s">
        <v>4</v>
      </c>
      <c r="D5" s="2">
        <v>37637</v>
      </c>
      <c r="E5" s="2">
        <v>32324</v>
      </c>
      <c r="F5" s="3">
        <f t="shared" si="0"/>
        <v>0.85883572016898269</v>
      </c>
      <c r="G5" s="4">
        <v>81633809000</v>
      </c>
      <c r="H5" s="4">
        <v>65305479250</v>
      </c>
      <c r="I5" s="3">
        <f t="shared" si="1"/>
        <v>0.79998079288447754</v>
      </c>
    </row>
    <row r="6" spans="2:9" x14ac:dyDescent="0.25">
      <c r="B6" s="22">
        <v>4</v>
      </c>
      <c r="C6" s="1" t="s">
        <v>5</v>
      </c>
      <c r="D6" s="2">
        <v>32320</v>
      </c>
      <c r="E6" s="2">
        <v>25778</v>
      </c>
      <c r="F6" s="3">
        <f t="shared" si="0"/>
        <v>0.79758663366336635</v>
      </c>
      <c r="G6" s="4">
        <v>23406353000</v>
      </c>
      <c r="H6" s="4">
        <v>13802608000</v>
      </c>
      <c r="I6" s="3">
        <f t="shared" si="1"/>
        <v>0.58969494307806092</v>
      </c>
    </row>
    <row r="7" spans="2:9" x14ac:dyDescent="0.25">
      <c r="B7" s="22">
        <v>5</v>
      </c>
      <c r="C7" s="1" t="s">
        <v>6</v>
      </c>
      <c r="D7" s="2">
        <v>33444</v>
      </c>
      <c r="E7" s="2">
        <v>25006</v>
      </c>
      <c r="F7" s="3">
        <f t="shared" si="0"/>
        <v>0.74769764382250925</v>
      </c>
      <c r="G7" s="4">
        <v>15100917000</v>
      </c>
      <c r="H7" s="4">
        <v>8158622000</v>
      </c>
      <c r="I7" s="3">
        <f t="shared" si="1"/>
        <v>0.54027328274170372</v>
      </c>
    </row>
    <row r="8" spans="2:9" x14ac:dyDescent="0.25">
      <c r="B8" s="22">
        <v>6</v>
      </c>
      <c r="C8" s="1" t="s">
        <v>7</v>
      </c>
      <c r="D8" s="2">
        <v>12746</v>
      </c>
      <c r="E8" s="2">
        <v>11160</v>
      </c>
      <c r="F8" s="3">
        <f t="shared" si="0"/>
        <v>0.87556880589989017</v>
      </c>
      <c r="G8" s="4">
        <v>18506815000</v>
      </c>
      <c r="H8" s="4">
        <v>15110006000</v>
      </c>
      <c r="I8" s="3">
        <f t="shared" si="1"/>
        <v>0.81645631622729253</v>
      </c>
    </row>
    <row r="9" spans="2:9" x14ac:dyDescent="0.25">
      <c r="B9" s="22">
        <v>7</v>
      </c>
      <c r="C9" s="1" t="s">
        <v>8</v>
      </c>
      <c r="D9" s="2">
        <v>56464</v>
      </c>
      <c r="E9" s="2">
        <v>48065</v>
      </c>
      <c r="F9" s="3">
        <f>+E9/D9</f>
        <v>0.85125035420799089</v>
      </c>
      <c r="G9" s="4">
        <v>35483656000</v>
      </c>
      <c r="H9" s="4">
        <v>24110659100</v>
      </c>
      <c r="I9" s="3">
        <f t="shared" si="1"/>
        <v>0.67948632745171467</v>
      </c>
    </row>
    <row r="10" spans="2:9" x14ac:dyDescent="0.25">
      <c r="B10" s="22">
        <v>8</v>
      </c>
      <c r="C10" s="1" t="s">
        <v>9</v>
      </c>
      <c r="D10" s="2">
        <v>100722</v>
      </c>
      <c r="E10" s="2">
        <v>88697</v>
      </c>
      <c r="F10" s="3">
        <f t="shared" si="0"/>
        <v>0.88061198149361608</v>
      </c>
      <c r="G10" s="4">
        <v>135909930000</v>
      </c>
      <c r="H10" s="4">
        <v>110009987612</v>
      </c>
      <c r="I10" s="3">
        <f t="shared" si="1"/>
        <v>0.80943303857194249</v>
      </c>
    </row>
    <row r="11" spans="2:9" x14ac:dyDescent="0.25">
      <c r="B11" s="22">
        <v>9</v>
      </c>
      <c r="C11" s="1" t="s">
        <v>10</v>
      </c>
      <c r="D11" s="2">
        <v>59410</v>
      </c>
      <c r="E11" s="2">
        <v>53870</v>
      </c>
      <c r="F11" s="3">
        <f t="shared" si="0"/>
        <v>0.90674970543679512</v>
      </c>
      <c r="G11" s="4">
        <v>205980251000</v>
      </c>
      <c r="H11" s="4">
        <v>178517519000</v>
      </c>
      <c r="I11" s="3">
        <f t="shared" si="1"/>
        <v>0.86667298507175816</v>
      </c>
    </row>
    <row r="12" spans="2:9" x14ac:dyDescent="0.25">
      <c r="B12" s="22">
        <v>10</v>
      </c>
      <c r="C12" s="1" t="s">
        <v>11</v>
      </c>
      <c r="D12" s="2">
        <v>74326</v>
      </c>
      <c r="E12" s="2">
        <v>66886</v>
      </c>
      <c r="F12" s="3">
        <f t="shared" si="0"/>
        <v>0.89990043860829316</v>
      </c>
      <c r="G12" s="4">
        <v>148708615000</v>
      </c>
      <c r="H12" s="4">
        <v>122163247000</v>
      </c>
      <c r="I12" s="3">
        <f t="shared" si="1"/>
        <v>0.82149408089100961</v>
      </c>
    </row>
    <row r="13" spans="2:9" x14ac:dyDescent="0.25">
      <c r="B13" s="22">
        <v>11</v>
      </c>
      <c r="C13" s="1" t="s">
        <v>12</v>
      </c>
      <c r="D13" s="2">
        <v>172835</v>
      </c>
      <c r="E13" s="2">
        <v>154181</v>
      </c>
      <c r="F13" s="3">
        <f t="shared" si="0"/>
        <v>0.89207047183730148</v>
      </c>
      <c r="G13" s="4">
        <v>308804667000</v>
      </c>
      <c r="H13" s="4">
        <v>244306193357</v>
      </c>
      <c r="I13" s="3">
        <f t="shared" si="1"/>
        <v>0.79113504251864175</v>
      </c>
    </row>
    <row r="14" spans="2:9" x14ac:dyDescent="0.25">
      <c r="B14" s="22">
        <v>12</v>
      </c>
      <c r="C14" s="1" t="s">
        <v>13</v>
      </c>
      <c r="D14" s="2">
        <v>22586</v>
      </c>
      <c r="E14" s="2">
        <v>20119</v>
      </c>
      <c r="F14" s="3">
        <f t="shared" si="0"/>
        <v>0.89077304524926948</v>
      </c>
      <c r="G14" s="4">
        <v>80871083000</v>
      </c>
      <c r="H14" s="4">
        <v>69187596289</v>
      </c>
      <c r="I14" s="3">
        <f t="shared" si="1"/>
        <v>0.85552948869251577</v>
      </c>
    </row>
    <row r="15" spans="2:9" x14ac:dyDescent="0.25">
      <c r="B15" s="22">
        <v>13</v>
      </c>
      <c r="C15" s="1" t="s">
        <v>14</v>
      </c>
      <c r="D15" s="2">
        <v>34843</v>
      </c>
      <c r="E15" s="2">
        <v>31785</v>
      </c>
      <c r="F15" s="3">
        <f t="shared" si="0"/>
        <v>0.91223488218580495</v>
      </c>
      <c r="G15" s="4">
        <v>124485567000</v>
      </c>
      <c r="H15" s="4">
        <v>100290674883</v>
      </c>
      <c r="I15" s="3">
        <f t="shared" si="1"/>
        <v>0.80564098553690167</v>
      </c>
    </row>
    <row r="16" spans="2:9" x14ac:dyDescent="0.25">
      <c r="B16" s="22">
        <v>14</v>
      </c>
      <c r="C16" s="1" t="s">
        <v>15</v>
      </c>
      <c r="D16" s="2">
        <v>19594</v>
      </c>
      <c r="E16" s="2">
        <v>17148</v>
      </c>
      <c r="F16" s="3">
        <f t="shared" si="0"/>
        <v>0.87516586710217414</v>
      </c>
      <c r="G16" s="4">
        <v>57028364000</v>
      </c>
      <c r="H16" s="4">
        <v>47916229000</v>
      </c>
      <c r="I16" s="3">
        <f t="shared" si="1"/>
        <v>0.84021749247444655</v>
      </c>
    </row>
    <row r="17" spans="2:9" x14ac:dyDescent="0.25">
      <c r="B17" s="22">
        <v>15</v>
      </c>
      <c r="C17" s="1" t="s">
        <v>16</v>
      </c>
      <c r="D17" s="2">
        <v>9440</v>
      </c>
      <c r="E17" s="2">
        <v>8298</v>
      </c>
      <c r="F17" s="3">
        <f t="shared" si="0"/>
        <v>0.87902542372881354</v>
      </c>
      <c r="G17" s="4">
        <v>32116116000</v>
      </c>
      <c r="H17" s="4">
        <v>25788632000</v>
      </c>
      <c r="I17" s="3">
        <f t="shared" si="1"/>
        <v>0.80298103294931433</v>
      </c>
    </row>
    <row r="18" spans="2:9" x14ac:dyDescent="0.25">
      <c r="B18" s="22">
        <v>16</v>
      </c>
      <c r="C18" s="1" t="s">
        <v>17</v>
      </c>
      <c r="D18" s="2">
        <v>29928</v>
      </c>
      <c r="E18" s="2">
        <v>26321</v>
      </c>
      <c r="F18" s="3">
        <f t="shared" si="0"/>
        <v>0.87947741245656241</v>
      </c>
      <c r="G18" s="4">
        <v>131654531000</v>
      </c>
      <c r="H18" s="4">
        <v>112213751420</v>
      </c>
      <c r="I18" s="3">
        <f t="shared" si="1"/>
        <v>0.85233489928272954</v>
      </c>
    </row>
    <row r="19" spans="2:9" x14ac:dyDescent="0.25">
      <c r="B19" s="22">
        <v>17</v>
      </c>
      <c r="C19" s="1" t="s">
        <v>18</v>
      </c>
      <c r="D19" s="2">
        <v>7862</v>
      </c>
      <c r="E19" s="2">
        <v>6661</v>
      </c>
      <c r="F19" s="3">
        <f t="shared" si="0"/>
        <v>0.84723988806919359</v>
      </c>
      <c r="G19" s="4">
        <v>21313758000</v>
      </c>
      <c r="H19" s="4">
        <v>16379868900</v>
      </c>
      <c r="I19" s="3">
        <f t="shared" si="1"/>
        <v>0.76851153606980049</v>
      </c>
    </row>
    <row r="20" spans="2:9" x14ac:dyDescent="0.25">
      <c r="B20" s="22">
        <v>18</v>
      </c>
      <c r="C20" s="1" t="s">
        <v>19</v>
      </c>
      <c r="D20" s="2">
        <v>27223</v>
      </c>
      <c r="E20" s="2">
        <v>23228</v>
      </c>
      <c r="F20" s="3">
        <f t="shared" si="0"/>
        <v>0.85324909084230249</v>
      </c>
      <c r="G20" s="4">
        <v>29378618000</v>
      </c>
      <c r="H20" s="4">
        <v>17925063500</v>
      </c>
      <c r="I20" s="3">
        <f t="shared" si="1"/>
        <v>0.61013977920949169</v>
      </c>
    </row>
    <row r="21" spans="2:9" x14ac:dyDescent="0.25">
      <c r="B21" s="22">
        <v>19</v>
      </c>
      <c r="C21" s="1" t="s">
        <v>20</v>
      </c>
      <c r="D21" s="2">
        <v>52649</v>
      </c>
      <c r="E21" s="2">
        <v>39696</v>
      </c>
      <c r="F21" s="3">
        <f t="shared" si="0"/>
        <v>0.75397443446219303</v>
      </c>
      <c r="G21" s="4">
        <v>33500403000</v>
      </c>
      <c r="H21" s="4">
        <v>22255297000</v>
      </c>
      <c r="I21" s="3">
        <f t="shared" si="1"/>
        <v>0.66432923209908845</v>
      </c>
    </row>
    <row r="22" spans="2:9" x14ac:dyDescent="0.25">
      <c r="B22" s="23">
        <v>20</v>
      </c>
      <c r="C22" s="5" t="s">
        <v>21</v>
      </c>
      <c r="D22" s="6">
        <v>1001</v>
      </c>
      <c r="E22" s="6">
        <v>501</v>
      </c>
      <c r="F22" s="7">
        <f t="shared" si="0"/>
        <v>0.50049950049950054</v>
      </c>
      <c r="G22" s="8">
        <v>145083000</v>
      </c>
      <c r="H22" s="8">
        <v>36927000</v>
      </c>
      <c r="I22" s="7">
        <f t="shared" si="1"/>
        <v>0.25452327288517607</v>
      </c>
    </row>
    <row r="23" spans="2:9" x14ac:dyDescent="0.25">
      <c r="C23" s="14" t="s">
        <v>27</v>
      </c>
      <c r="D23" s="15">
        <f>SUM(D3:D22)</f>
        <v>1032897</v>
      </c>
      <c r="E23" s="15">
        <f>SUM(E3:E22)</f>
        <v>902101</v>
      </c>
      <c r="F23" s="17">
        <f t="shared" si="0"/>
        <v>0.87336975516435811</v>
      </c>
      <c r="G23" s="16">
        <f t="shared" ref="G23:H23" si="2">SUM(G3:G22)</f>
        <v>2251327664000</v>
      </c>
      <c r="H23" s="16">
        <f t="shared" si="2"/>
        <v>1844567982854</v>
      </c>
      <c r="I23" s="17">
        <f t="shared" si="1"/>
        <v>0.81932453118650084</v>
      </c>
    </row>
    <row r="24" spans="2:9" ht="44.25" customHeight="1" x14ac:dyDescent="0.25">
      <c r="B24" s="31" t="s">
        <v>28</v>
      </c>
      <c r="C24" s="31"/>
      <c r="D24" s="31"/>
      <c r="E24" s="31"/>
      <c r="F24" s="31"/>
      <c r="G24" s="31"/>
      <c r="H24" s="31"/>
      <c r="I24" s="31"/>
    </row>
  </sheetData>
  <sheetProtection algorithmName="SHA-512" hashValue="mxYkZws9HUDqc+cuTQaqlRXZ3jOKcpIJ4ZZXL6UGR2hF1Ul9Gx/qUv4o6Rh7J/qyjRNB68GRzXphTum9eS1l5A==" saltValue="JBsVfBu4nPgbmjqlzuT2rA==" spinCount="100000" sheet="1" objects="1" scenarios="1"/>
  <mergeCells count="2">
    <mergeCell ref="D1:I1"/>
    <mergeCell ref="B24:I2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9D4E1-141C-4EB7-BF31-84DF01D2ACA8}">
  <dimension ref="A1"/>
  <sheetViews>
    <sheetView topLeftCell="A7" workbookViewId="0">
      <selection activeCell="H18" sqref="H18"/>
    </sheetView>
  </sheetViews>
  <sheetFormatPr baseColWidth="10" defaultRowHeight="15" x14ac:dyDescent="0.25"/>
  <sheetData/>
  <sheetProtection algorithmName="SHA-512" hashValue="/Phc65tfQc1vHS3FZw1HPYHB0/CdvQM45SiTwJ5HcT9n2j+KBCTYIFW7UxE9piJ6H418Xb0uw61FQ9Y3o2bD7Q==" saltValue="FdC8VzQjM5DmghQM4rHxgQ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7AC63-7D6F-4BE8-9891-1CABB9D03A0E}">
  <dimension ref="C2:I22"/>
  <sheetViews>
    <sheetView workbookViewId="0">
      <selection activeCell="G8" sqref="G8"/>
    </sheetView>
  </sheetViews>
  <sheetFormatPr baseColWidth="10" defaultRowHeight="15" x14ac:dyDescent="0.25"/>
  <cols>
    <col min="3" max="3" width="25.7109375" customWidth="1"/>
    <col min="4" max="4" width="27.5703125" style="24" customWidth="1"/>
    <col min="5" max="5" width="23.7109375" customWidth="1"/>
    <col min="7" max="7" width="26.5703125" customWidth="1"/>
    <col min="8" max="8" width="27.42578125" customWidth="1"/>
    <col min="9" max="9" width="9.140625" customWidth="1"/>
  </cols>
  <sheetData>
    <row r="2" spans="3:9" ht="38.25" customHeight="1" x14ac:dyDescent="0.25">
      <c r="C2" s="34"/>
      <c r="D2" s="35" t="s">
        <v>44</v>
      </c>
      <c r="E2" s="35"/>
      <c r="F2" s="35"/>
      <c r="G2" s="35"/>
      <c r="H2" s="35"/>
      <c r="I2" s="36"/>
    </row>
    <row r="3" spans="3:9" x14ac:dyDescent="0.25">
      <c r="C3" s="37"/>
      <c r="D3" s="32"/>
      <c r="E3" s="33"/>
      <c r="F3" s="33"/>
      <c r="G3" s="33"/>
      <c r="H3" s="33"/>
      <c r="I3" s="33"/>
    </row>
    <row r="4" spans="3:9" x14ac:dyDescent="0.25">
      <c r="C4" s="33"/>
      <c r="D4" s="32"/>
      <c r="E4" s="33"/>
      <c r="F4" s="33"/>
      <c r="G4" s="33"/>
      <c r="H4" s="33"/>
      <c r="I4" s="33"/>
    </row>
    <row r="5" spans="3:9" ht="15.75" x14ac:dyDescent="0.25">
      <c r="C5" s="40" t="s">
        <v>33</v>
      </c>
      <c r="D5" s="40"/>
      <c r="E5" s="40"/>
      <c r="F5" s="33"/>
      <c r="G5" s="33"/>
      <c r="H5" s="33"/>
      <c r="I5" s="33"/>
    </row>
    <row r="6" spans="3:9" x14ac:dyDescent="0.25">
      <c r="C6" s="41" t="s">
        <v>24</v>
      </c>
      <c r="D6" s="41" t="s">
        <v>25</v>
      </c>
      <c r="E6" s="41" t="s">
        <v>26</v>
      </c>
      <c r="F6" s="33"/>
      <c r="G6" s="33"/>
      <c r="H6" s="33"/>
      <c r="I6" s="33"/>
    </row>
    <row r="7" spans="3:9" x14ac:dyDescent="0.25">
      <c r="C7" s="42">
        <v>702076924800</v>
      </c>
      <c r="D7" s="43">
        <v>570319659999</v>
      </c>
      <c r="E7" s="44">
        <v>0.81230000000000002</v>
      </c>
      <c r="F7" s="33"/>
      <c r="G7" s="33"/>
      <c r="H7" s="33"/>
      <c r="I7" s="33"/>
    </row>
    <row r="8" spans="3:9" x14ac:dyDescent="0.25">
      <c r="C8" s="37"/>
      <c r="D8" s="32"/>
      <c r="E8" s="33"/>
      <c r="F8" s="33"/>
      <c r="G8" s="33"/>
      <c r="H8" s="33"/>
      <c r="I8" s="33"/>
    </row>
    <row r="9" spans="3:9" x14ac:dyDescent="0.25">
      <c r="C9" s="45" t="s">
        <v>34</v>
      </c>
      <c r="D9" s="32"/>
      <c r="E9" s="33"/>
      <c r="F9" s="33"/>
      <c r="G9" s="33"/>
      <c r="H9" s="33"/>
      <c r="I9" s="33"/>
    </row>
    <row r="10" spans="3:9" x14ac:dyDescent="0.25">
      <c r="C10" s="37"/>
      <c r="D10" s="32"/>
      <c r="E10" s="33"/>
      <c r="F10" s="33"/>
      <c r="G10" s="33"/>
      <c r="H10" s="33"/>
      <c r="I10" s="33"/>
    </row>
    <row r="11" spans="3:9" ht="30" x14ac:dyDescent="0.25">
      <c r="C11" s="41" t="s">
        <v>35</v>
      </c>
      <c r="D11" s="41" t="s">
        <v>0</v>
      </c>
      <c r="E11" s="46" t="s">
        <v>1</v>
      </c>
      <c r="F11" s="41" t="s">
        <v>26</v>
      </c>
      <c r="G11" s="41" t="s">
        <v>24</v>
      </c>
      <c r="H11" s="41" t="s">
        <v>25</v>
      </c>
      <c r="I11" s="41" t="s">
        <v>26</v>
      </c>
    </row>
    <row r="12" spans="3:9" x14ac:dyDescent="0.25">
      <c r="C12" s="47" t="s">
        <v>36</v>
      </c>
      <c r="D12" s="48">
        <v>194</v>
      </c>
      <c r="E12" s="49">
        <v>116</v>
      </c>
      <c r="F12" s="44">
        <v>0.59789999999999999</v>
      </c>
      <c r="G12" s="42">
        <v>49102400</v>
      </c>
      <c r="H12" s="42">
        <v>53745000</v>
      </c>
      <c r="I12" s="44">
        <v>1.0945</v>
      </c>
    </row>
    <row r="13" spans="3:9" x14ac:dyDescent="0.25">
      <c r="C13" s="47" t="s">
        <v>37</v>
      </c>
      <c r="D13" s="48">
        <v>187</v>
      </c>
      <c r="E13" s="49">
        <v>103</v>
      </c>
      <c r="F13" s="44">
        <v>0.55079999999999996</v>
      </c>
      <c r="G13" s="42">
        <v>67326100</v>
      </c>
      <c r="H13" s="42">
        <v>44899000</v>
      </c>
      <c r="I13" s="44">
        <v>0.66690000000000005</v>
      </c>
    </row>
    <row r="14" spans="3:9" x14ac:dyDescent="0.25">
      <c r="C14" s="47" t="s">
        <v>38</v>
      </c>
      <c r="D14" s="50">
        <v>419886</v>
      </c>
      <c r="E14" s="51">
        <v>315080</v>
      </c>
      <c r="F14" s="44">
        <v>0.75039999999999996</v>
      </c>
      <c r="G14" s="42">
        <v>89228899400</v>
      </c>
      <c r="H14" s="42">
        <v>72987470000</v>
      </c>
      <c r="I14" s="44">
        <v>0.81799999999999995</v>
      </c>
    </row>
    <row r="15" spans="3:9" x14ac:dyDescent="0.25">
      <c r="C15" s="47" t="s">
        <v>39</v>
      </c>
      <c r="D15" s="50">
        <v>142317</v>
      </c>
      <c r="E15" s="51">
        <v>111757</v>
      </c>
      <c r="F15" s="44">
        <v>0.7853</v>
      </c>
      <c r="G15" s="42">
        <v>96323578500</v>
      </c>
      <c r="H15" s="42">
        <v>79789812000</v>
      </c>
      <c r="I15" s="44">
        <v>0.82840000000000003</v>
      </c>
    </row>
    <row r="16" spans="3:9" x14ac:dyDescent="0.25">
      <c r="C16" s="47" t="s">
        <v>40</v>
      </c>
      <c r="D16" s="50">
        <v>15492</v>
      </c>
      <c r="E16" s="51">
        <v>8697</v>
      </c>
      <c r="F16" s="44">
        <v>0.56140000000000001</v>
      </c>
      <c r="G16" s="42">
        <v>1315135000</v>
      </c>
      <c r="H16" s="42">
        <v>925030000</v>
      </c>
      <c r="I16" s="44">
        <v>0.70340000000000003</v>
      </c>
    </row>
    <row r="17" spans="3:9" x14ac:dyDescent="0.25">
      <c r="C17" s="47" t="s">
        <v>41</v>
      </c>
      <c r="D17" s="50">
        <v>14244</v>
      </c>
      <c r="E17" s="51">
        <v>10509</v>
      </c>
      <c r="F17" s="44">
        <v>0.73780000000000001</v>
      </c>
      <c r="G17" s="42">
        <v>6377375200</v>
      </c>
      <c r="H17" s="42">
        <v>4786643000</v>
      </c>
      <c r="I17" s="44">
        <v>0.75060000000000004</v>
      </c>
    </row>
    <row r="18" spans="3:9" x14ac:dyDescent="0.25">
      <c r="C18" s="47" t="s">
        <v>42</v>
      </c>
      <c r="D18" s="50">
        <v>29403</v>
      </c>
      <c r="E18" s="51">
        <v>13840</v>
      </c>
      <c r="F18" s="44">
        <v>0.47070000000000001</v>
      </c>
      <c r="G18" s="42">
        <v>1452646500</v>
      </c>
      <c r="H18" s="42">
        <v>864231000</v>
      </c>
      <c r="I18" s="44">
        <v>0.59489999999999998</v>
      </c>
    </row>
    <row r="19" spans="3:9" x14ac:dyDescent="0.25">
      <c r="C19" s="47" t="s">
        <v>43</v>
      </c>
      <c r="D19" s="50">
        <v>8842</v>
      </c>
      <c r="E19" s="51">
        <v>5155</v>
      </c>
      <c r="F19" s="44">
        <v>0.58299999999999996</v>
      </c>
      <c r="G19" s="42">
        <v>1296685100</v>
      </c>
      <c r="H19" s="42">
        <v>989851000</v>
      </c>
      <c r="I19" s="44">
        <v>0.76339999999999997</v>
      </c>
    </row>
    <row r="20" spans="3:9" x14ac:dyDescent="0.25">
      <c r="C20" s="47" t="s">
        <v>27</v>
      </c>
      <c r="D20" s="50">
        <v>630565</v>
      </c>
      <c r="E20" s="51">
        <v>465257</v>
      </c>
      <c r="F20" s="44">
        <v>0.73780000000000001</v>
      </c>
      <c r="G20" s="42">
        <v>196110748200</v>
      </c>
      <c r="H20" s="42">
        <v>160441681000</v>
      </c>
      <c r="I20" s="44">
        <v>0.81810000000000005</v>
      </c>
    </row>
    <row r="21" spans="3:9" x14ac:dyDescent="0.25">
      <c r="C21" s="38" t="s">
        <v>45</v>
      </c>
      <c r="D21" s="38"/>
      <c r="E21" s="38"/>
      <c r="F21" s="38"/>
      <c r="G21" s="38"/>
      <c r="H21" s="33"/>
      <c r="I21" s="33"/>
    </row>
    <row r="22" spans="3:9" x14ac:dyDescent="0.25">
      <c r="C22" s="39" t="s">
        <v>46</v>
      </c>
      <c r="D22" s="39"/>
      <c r="E22" s="39"/>
      <c r="F22" s="33"/>
      <c r="G22" s="33"/>
      <c r="H22" s="33"/>
      <c r="I22" s="33"/>
    </row>
  </sheetData>
  <sheetProtection algorithmName="SHA-512" hashValue="vgQ97E6HRI8ROBZSRpPEkB+JqTB6LQ3Q66obKMHEQSiK/r7hE1ORXmcyc97ZtIgdj5roXf3Gtmx7M3l6xDYPgw==" saltValue="eHCzmBiEQ/mMXzNyaLenlA==" spinCount="100000" sheet="1" objects="1" scenarios="1"/>
  <mergeCells count="4">
    <mergeCell ref="C21:G21"/>
    <mergeCell ref="C22:E22"/>
    <mergeCell ref="D2:H2"/>
    <mergeCell ref="C5:E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TOTAL predial</vt:lpstr>
      <vt:lpstr>MUJERES predial</vt:lpstr>
      <vt:lpstr>HOMBRES</vt:lpstr>
      <vt:lpstr>NO_MUJERES</vt:lpstr>
      <vt:lpstr>Metodología</vt:lpstr>
      <vt:lpstr>Mujeres Vehíc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Yesid Yopasa Amaya</dc:creator>
  <cp:lastModifiedBy>Monica Virginia Osorio Quigua</cp:lastModifiedBy>
  <dcterms:created xsi:type="dcterms:W3CDTF">2019-11-18T19:38:03Z</dcterms:created>
  <dcterms:modified xsi:type="dcterms:W3CDTF">2019-11-27T17:28:44Z</dcterms:modified>
</cp:coreProperties>
</file>